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go.kl.dk/cases/SAG73/SAG-2017-05113/Dokumenter/"/>
    </mc:Choice>
  </mc:AlternateContent>
  <bookViews>
    <workbookView xWindow="0" yWindow="600" windowWidth="23040" windowHeight="9090" tabRatio="858" firstSheet="1" activeTab="1"/>
  </bookViews>
  <sheets>
    <sheet name="Opsamling" sheetId="43" state="hidden" r:id="rId1"/>
    <sheet name="Intro og tilpasning" sheetId="28" r:id="rId2"/>
    <sheet name="Cellefunktioner" sheetId="44" r:id="rId3"/>
    <sheet name="Liste" sheetId="1" r:id="rId4"/>
    <sheet name="Graf" sheetId="33" r:id="rId5"/>
    <sheet name="Til graf" sheetId="38" state="hidden" r:id="rId6"/>
    <sheet name="Kategorier" sheetId="40" state="hidden" r:id="rId7"/>
  </sheets>
  <definedNames>
    <definedName name="_xlnm._FilterDatabase" localSheetId="3" hidden="1">Liste!$A$1:$Y$128</definedName>
    <definedName name="Best">'Intro og tilpasning'!$D$19</definedName>
    <definedName name="Gennemsnitskommune">'Intro og tilpasning'!#REF!</definedName>
    <definedName name="Vælg_kommune_størrelse">'Intro og tilpasning'!#REF!</definedName>
    <definedName name="Worst">'Intro og tilpasning'!$D$18</definedName>
  </definedNames>
  <calcPr calcId="171027"/>
  <fileRecoveryPr autoRecover="0"/>
</workbook>
</file>

<file path=xl/calcChain.xml><?xml version="1.0" encoding="utf-8"?>
<calcChain xmlns="http://schemas.openxmlformats.org/spreadsheetml/2006/main">
  <c r="O16" i="43" l="1"/>
  <c r="O15" i="43"/>
  <c r="O14" i="43"/>
  <c r="O13" i="43"/>
  <c r="O12" i="43"/>
  <c r="O11" i="43"/>
  <c r="O10" i="43"/>
  <c r="O9" i="43"/>
  <c r="O8" i="43"/>
  <c r="O7" i="43"/>
  <c r="O6" i="43"/>
  <c r="Q16" i="43"/>
  <c r="Q15" i="43"/>
  <c r="Q14" i="43"/>
  <c r="Q13" i="43"/>
  <c r="Q12" i="43"/>
  <c r="Q11" i="43"/>
  <c r="Q10" i="43"/>
  <c r="Q9" i="43"/>
  <c r="Q8" i="43"/>
  <c r="Q7" i="43"/>
  <c r="Q6" i="43"/>
  <c r="Q5" i="43"/>
  <c r="P16" i="43"/>
  <c r="P15" i="43"/>
  <c r="P14" i="43"/>
  <c r="P13" i="43"/>
  <c r="P12" i="43"/>
  <c r="P11" i="43"/>
  <c r="P10" i="43"/>
  <c r="P9" i="43"/>
  <c r="P8" i="43"/>
  <c r="P7" i="43"/>
  <c r="P6" i="43"/>
  <c r="P5" i="43"/>
  <c r="O5" i="43"/>
  <c r="E100" i="38" l="1"/>
  <c r="E99" i="38"/>
  <c r="E98" i="38"/>
  <c r="E97" i="38"/>
  <c r="E96" i="38"/>
  <c r="E95" i="38"/>
  <c r="E94" i="38"/>
  <c r="E93"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7" i="38"/>
  <c r="E56"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20"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C100" i="38"/>
  <c r="C99" i="38"/>
  <c r="C98" i="38"/>
  <c r="C97" i="38"/>
  <c r="C96" i="38"/>
  <c r="C95" i="38"/>
  <c r="C94" i="38"/>
  <c r="C93" i="38"/>
  <c r="C92" i="38"/>
  <c r="C91" i="38"/>
  <c r="C90" i="38"/>
  <c r="C89" i="38"/>
  <c r="C88" i="38"/>
  <c r="C87" i="38"/>
  <c r="C86" i="38"/>
  <c r="C85" i="38"/>
  <c r="C84" i="38"/>
  <c r="C83" i="38"/>
  <c r="C82" i="38"/>
  <c r="C81" i="38"/>
  <c r="C80" i="38"/>
  <c r="C79" i="38"/>
  <c r="C78" i="38"/>
  <c r="C77" i="38"/>
  <c r="C76" i="38"/>
  <c r="C75" i="38"/>
  <c r="C74" i="38"/>
  <c r="C73" i="38"/>
  <c r="C72" i="38"/>
  <c r="C71" i="38"/>
  <c r="C70" i="38"/>
  <c r="C69" i="38"/>
  <c r="C68" i="38"/>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C24" i="38"/>
  <c r="C23" i="38"/>
  <c r="C22" i="38"/>
  <c r="C21" i="38"/>
  <c r="C20" i="38"/>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U200" i="1" l="1"/>
  <c r="T200" i="1"/>
  <c r="U199" i="1"/>
  <c r="T199" i="1"/>
  <c r="U198" i="1"/>
  <c r="T198" i="1"/>
  <c r="U197" i="1"/>
  <c r="T197" i="1"/>
  <c r="U196" i="1"/>
  <c r="T196" i="1"/>
  <c r="U195" i="1"/>
  <c r="T195" i="1"/>
  <c r="U194" i="1"/>
  <c r="T194" i="1"/>
  <c r="U193" i="1"/>
  <c r="T193" i="1"/>
  <c r="U192" i="1"/>
  <c r="T192" i="1"/>
  <c r="U191" i="1"/>
  <c r="T191" i="1"/>
  <c r="U190" i="1"/>
  <c r="T190" i="1"/>
  <c r="U189" i="1"/>
  <c r="T189" i="1"/>
  <c r="U188" i="1"/>
  <c r="T188" i="1"/>
  <c r="U187" i="1"/>
  <c r="T187" i="1"/>
  <c r="U186" i="1"/>
  <c r="T186" i="1"/>
  <c r="U185" i="1"/>
  <c r="T185" i="1"/>
  <c r="U184" i="1"/>
  <c r="T184" i="1"/>
  <c r="U183" i="1"/>
  <c r="T183" i="1"/>
  <c r="U182" i="1"/>
  <c r="T182" i="1"/>
  <c r="U181" i="1"/>
  <c r="T181" i="1"/>
  <c r="U180" i="1"/>
  <c r="T180" i="1"/>
  <c r="U179" i="1"/>
  <c r="T179" i="1"/>
  <c r="U178" i="1"/>
  <c r="T178" i="1"/>
  <c r="U177" i="1"/>
  <c r="T177" i="1"/>
  <c r="U176" i="1"/>
  <c r="T176" i="1"/>
  <c r="U175" i="1"/>
  <c r="T175" i="1"/>
  <c r="U174" i="1"/>
  <c r="T174" i="1"/>
  <c r="U173" i="1"/>
  <c r="T173" i="1"/>
  <c r="U172" i="1"/>
  <c r="T172" i="1"/>
  <c r="U171" i="1"/>
  <c r="T171" i="1"/>
  <c r="U170" i="1"/>
  <c r="T170" i="1"/>
  <c r="U169" i="1"/>
  <c r="T169" i="1"/>
  <c r="U168" i="1"/>
  <c r="T168" i="1"/>
  <c r="U167" i="1"/>
  <c r="T167" i="1"/>
  <c r="U166" i="1"/>
  <c r="T166" i="1"/>
  <c r="U165" i="1"/>
  <c r="T165" i="1"/>
  <c r="U164" i="1"/>
  <c r="T164" i="1"/>
  <c r="U163" i="1"/>
  <c r="T163" i="1"/>
  <c r="U162" i="1"/>
  <c r="T162" i="1"/>
  <c r="U161" i="1"/>
  <c r="T161" i="1"/>
  <c r="U160" i="1"/>
  <c r="T160" i="1"/>
  <c r="U159" i="1"/>
  <c r="T159" i="1"/>
  <c r="U158" i="1"/>
  <c r="T158" i="1"/>
  <c r="U157" i="1"/>
  <c r="T157" i="1"/>
  <c r="U156" i="1"/>
  <c r="T156" i="1"/>
  <c r="U155" i="1"/>
  <c r="T155" i="1"/>
  <c r="U154" i="1"/>
  <c r="T154" i="1"/>
  <c r="U153" i="1"/>
  <c r="T153" i="1"/>
  <c r="U152" i="1"/>
  <c r="T152" i="1"/>
  <c r="U151" i="1"/>
  <c r="T151" i="1"/>
  <c r="U150" i="1"/>
  <c r="T150" i="1"/>
  <c r="U149" i="1"/>
  <c r="T149" i="1"/>
  <c r="U148" i="1"/>
  <c r="T148" i="1"/>
  <c r="U147" i="1"/>
  <c r="T147" i="1"/>
  <c r="U146" i="1"/>
  <c r="T146" i="1"/>
  <c r="U145" i="1"/>
  <c r="T145" i="1"/>
  <c r="U144" i="1"/>
  <c r="T144" i="1"/>
  <c r="U143" i="1"/>
  <c r="T143" i="1"/>
  <c r="U142" i="1"/>
  <c r="T142" i="1"/>
  <c r="U141" i="1"/>
  <c r="T141" i="1"/>
  <c r="U140" i="1"/>
  <c r="T140" i="1"/>
  <c r="U139" i="1"/>
  <c r="T139" i="1"/>
  <c r="U138" i="1"/>
  <c r="T138" i="1"/>
  <c r="U137" i="1"/>
  <c r="T137" i="1"/>
  <c r="U136" i="1"/>
  <c r="T136" i="1"/>
  <c r="U135" i="1"/>
  <c r="T135" i="1"/>
  <c r="U134" i="1"/>
  <c r="T134" i="1"/>
  <c r="U133" i="1"/>
  <c r="T133" i="1"/>
  <c r="U132" i="1"/>
  <c r="T132" i="1"/>
  <c r="U131" i="1"/>
  <c r="T131" i="1"/>
  <c r="U130" i="1"/>
  <c r="T130" i="1"/>
  <c r="U129" i="1"/>
  <c r="T129" i="1"/>
  <c r="U128" i="1"/>
  <c r="T128" i="1"/>
  <c r="U127" i="1"/>
  <c r="T127" i="1"/>
  <c r="U126" i="1"/>
  <c r="T126" i="1"/>
  <c r="U125" i="1"/>
  <c r="T125" i="1"/>
  <c r="U124" i="1"/>
  <c r="T124" i="1"/>
  <c r="U123" i="1"/>
  <c r="T123" i="1"/>
  <c r="U122" i="1"/>
  <c r="T122" i="1"/>
  <c r="U121" i="1"/>
  <c r="T121" i="1"/>
  <c r="U120" i="1"/>
  <c r="T120" i="1"/>
  <c r="U119" i="1"/>
  <c r="T119" i="1"/>
  <c r="U118" i="1"/>
  <c r="T118" i="1"/>
  <c r="U117" i="1"/>
  <c r="T117" i="1"/>
  <c r="U116" i="1"/>
  <c r="T116" i="1"/>
  <c r="U115" i="1"/>
  <c r="T115" i="1"/>
  <c r="U114" i="1"/>
  <c r="T114" i="1"/>
  <c r="U113" i="1"/>
  <c r="T113" i="1"/>
  <c r="U112" i="1"/>
  <c r="T112" i="1"/>
  <c r="U111" i="1"/>
  <c r="T111" i="1"/>
  <c r="U110" i="1"/>
  <c r="T110" i="1"/>
  <c r="U109" i="1"/>
  <c r="T109" i="1"/>
  <c r="U108" i="1"/>
  <c r="T108" i="1"/>
  <c r="U107" i="1"/>
  <c r="T107" i="1"/>
  <c r="U106" i="1"/>
  <c r="T106" i="1"/>
  <c r="U105" i="1"/>
  <c r="T105" i="1"/>
  <c r="U104" i="1"/>
  <c r="T104" i="1"/>
  <c r="U103" i="1"/>
  <c r="T103" i="1"/>
  <c r="U102" i="1"/>
  <c r="T102" i="1"/>
  <c r="U101" i="1"/>
  <c r="T101" i="1"/>
  <c r="U100" i="1"/>
  <c r="T100" i="1"/>
  <c r="U99" i="1"/>
  <c r="T99" i="1"/>
  <c r="U98" i="1"/>
  <c r="T98" i="1"/>
  <c r="U97" i="1"/>
  <c r="T97" i="1"/>
  <c r="U96" i="1"/>
  <c r="T96" i="1"/>
  <c r="U95" i="1"/>
  <c r="T95" i="1"/>
  <c r="U94" i="1"/>
  <c r="T94" i="1"/>
  <c r="U93" i="1"/>
  <c r="T93" i="1"/>
  <c r="U92" i="1"/>
  <c r="T92" i="1"/>
  <c r="U91" i="1"/>
  <c r="T91" i="1"/>
  <c r="U90" i="1"/>
  <c r="T90" i="1"/>
  <c r="U89" i="1"/>
  <c r="T89" i="1"/>
  <c r="U88" i="1"/>
  <c r="T88" i="1"/>
  <c r="U87" i="1"/>
  <c r="T87" i="1"/>
  <c r="U86" i="1"/>
  <c r="T86" i="1"/>
  <c r="U85" i="1"/>
  <c r="T85" i="1"/>
  <c r="U84" i="1"/>
  <c r="T84" i="1"/>
  <c r="U83" i="1"/>
  <c r="T83" i="1"/>
  <c r="U82" i="1"/>
  <c r="T82" i="1"/>
  <c r="U81" i="1"/>
  <c r="T81" i="1"/>
  <c r="U80" i="1"/>
  <c r="T80" i="1"/>
  <c r="U79" i="1"/>
  <c r="T79" i="1"/>
  <c r="U78" i="1"/>
  <c r="T78" i="1"/>
  <c r="U77" i="1"/>
  <c r="T77" i="1"/>
  <c r="U76" i="1"/>
  <c r="T76" i="1"/>
  <c r="U75" i="1"/>
  <c r="T75" i="1"/>
  <c r="U74" i="1"/>
  <c r="T74" i="1"/>
  <c r="U73" i="1"/>
  <c r="T73" i="1"/>
  <c r="U72" i="1"/>
  <c r="T72" i="1"/>
  <c r="U71" i="1"/>
  <c r="T71" i="1"/>
  <c r="U70" i="1"/>
  <c r="T70" i="1"/>
  <c r="U69" i="1"/>
  <c r="T69" i="1"/>
  <c r="U68" i="1"/>
  <c r="T68" i="1"/>
  <c r="U67" i="1"/>
  <c r="T67" i="1"/>
  <c r="U66" i="1"/>
  <c r="T66" i="1"/>
  <c r="U65" i="1"/>
  <c r="T65" i="1"/>
  <c r="U64" i="1"/>
  <c r="T64" i="1"/>
  <c r="U63" i="1"/>
  <c r="T63" i="1"/>
  <c r="U62" i="1"/>
  <c r="T62" i="1"/>
  <c r="U61" i="1"/>
  <c r="T61" i="1"/>
  <c r="U60" i="1"/>
  <c r="T60" i="1"/>
  <c r="U59" i="1"/>
  <c r="T59" i="1"/>
  <c r="U58" i="1"/>
  <c r="T58" i="1"/>
  <c r="U57" i="1"/>
  <c r="T57" i="1"/>
  <c r="U56" i="1"/>
  <c r="T56" i="1"/>
  <c r="U55" i="1"/>
  <c r="T55" i="1"/>
  <c r="U54" i="1"/>
  <c r="T54" i="1"/>
  <c r="U53" i="1"/>
  <c r="T53" i="1"/>
  <c r="U52" i="1"/>
  <c r="T52" i="1"/>
  <c r="U51" i="1"/>
  <c r="T51" i="1"/>
  <c r="U50" i="1"/>
  <c r="T50" i="1"/>
  <c r="U49" i="1"/>
  <c r="T49" i="1"/>
  <c r="U48" i="1"/>
  <c r="T48" i="1"/>
  <c r="U47" i="1"/>
  <c r="T47" i="1"/>
  <c r="U46" i="1"/>
  <c r="T46" i="1"/>
  <c r="U45" i="1"/>
  <c r="T45" i="1"/>
  <c r="U44" i="1"/>
  <c r="T44" i="1"/>
  <c r="U43" i="1"/>
  <c r="T43" i="1"/>
  <c r="U42" i="1"/>
  <c r="T42" i="1"/>
  <c r="U41" i="1"/>
  <c r="T41" i="1"/>
  <c r="U40" i="1"/>
  <c r="T40" i="1"/>
  <c r="U39" i="1"/>
  <c r="T39" i="1"/>
  <c r="U38" i="1"/>
  <c r="T38" i="1"/>
  <c r="U37" i="1"/>
  <c r="T37" i="1"/>
  <c r="U36" i="1"/>
  <c r="T36" i="1"/>
  <c r="U35" i="1"/>
  <c r="T35" i="1"/>
  <c r="U34" i="1"/>
  <c r="T34" i="1"/>
  <c r="U33" i="1"/>
  <c r="T33" i="1"/>
  <c r="U32" i="1"/>
  <c r="T32" i="1"/>
  <c r="U31" i="1"/>
  <c r="T31" i="1"/>
  <c r="U30" i="1"/>
  <c r="T30" i="1"/>
  <c r="U29" i="1"/>
  <c r="T29" i="1"/>
  <c r="U28" i="1"/>
  <c r="T28" i="1"/>
  <c r="U27" i="1"/>
  <c r="T27" i="1"/>
  <c r="U26" i="1"/>
  <c r="T26" i="1"/>
  <c r="U25" i="1"/>
  <c r="T25" i="1"/>
  <c r="U24" i="1"/>
  <c r="T24" i="1"/>
  <c r="U23" i="1"/>
  <c r="T23" i="1"/>
  <c r="U22" i="1"/>
  <c r="T22" i="1"/>
  <c r="U21" i="1"/>
  <c r="T21" i="1"/>
  <c r="U20" i="1"/>
  <c r="T20" i="1"/>
  <c r="U19" i="1"/>
  <c r="T19" i="1"/>
  <c r="U18" i="1"/>
  <c r="T18" i="1"/>
  <c r="U17" i="1"/>
  <c r="T17" i="1"/>
  <c r="U16" i="1"/>
  <c r="T16" i="1"/>
  <c r="U15" i="1"/>
  <c r="T15" i="1"/>
  <c r="U14" i="1"/>
  <c r="T14" i="1"/>
  <c r="U13" i="1"/>
  <c r="T13" i="1"/>
  <c r="U12" i="1"/>
  <c r="T12" i="1"/>
  <c r="U11" i="1"/>
  <c r="T11" i="1"/>
  <c r="U10" i="1"/>
  <c r="T10" i="1"/>
  <c r="U9" i="1"/>
  <c r="T9" i="1"/>
  <c r="U8" i="1"/>
  <c r="T8" i="1"/>
  <c r="U7" i="1"/>
  <c r="T7" i="1"/>
  <c r="U6" i="1"/>
  <c r="T6" i="1"/>
  <c r="U5" i="1"/>
  <c r="T5" i="1"/>
  <c r="U4" i="1"/>
  <c r="T4" i="1"/>
  <c r="U3" i="1"/>
  <c r="T3" i="1"/>
  <c r="U2" i="1"/>
  <c r="T2" i="1"/>
  <c r="D9" i="38"/>
  <c r="C11" i="38"/>
  <c r="D11" i="38" s="1"/>
  <c r="C10" i="38"/>
  <c r="D10" i="38" s="1"/>
  <c r="C9" i="38"/>
  <c r="C8" i="38"/>
  <c r="D8" i="38" s="1"/>
  <c r="C7" i="38"/>
  <c r="D7" i="38" s="1"/>
  <c r="C6" i="38"/>
  <c r="D6" i="38" s="1"/>
  <c r="C5" i="38"/>
  <c r="D5" i="38" s="1"/>
  <c r="C4" i="38"/>
  <c r="D4" i="38" s="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2" i="1"/>
  <c r="O3" i="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R189" i="1"/>
  <c r="S189" i="1" s="1"/>
  <c r="R188" i="1"/>
  <c r="S188" i="1" s="1"/>
  <c r="S187" i="1"/>
  <c r="R187" i="1"/>
  <c r="R186" i="1"/>
  <c r="S186" i="1" s="1"/>
  <c r="R185" i="1"/>
  <c r="S185" i="1" s="1"/>
  <c r="R184" i="1"/>
  <c r="S184" i="1" s="1"/>
  <c r="R183" i="1"/>
  <c r="S183" i="1" s="1"/>
  <c r="R182" i="1"/>
  <c r="S182" i="1" s="1"/>
  <c r="R181" i="1"/>
  <c r="S181" i="1" s="1"/>
  <c r="R180" i="1"/>
  <c r="S180" i="1" s="1"/>
  <c r="R179" i="1"/>
  <c r="S179" i="1" s="1"/>
  <c r="R178" i="1"/>
  <c r="S178" i="1" s="1"/>
  <c r="R177" i="1"/>
  <c r="S177" i="1" s="1"/>
  <c r="R176" i="1"/>
  <c r="S176" i="1" s="1"/>
  <c r="R175" i="1"/>
  <c r="S175" i="1" s="1"/>
  <c r="R174" i="1"/>
  <c r="S174" i="1" s="1"/>
  <c r="R173" i="1"/>
  <c r="S173" i="1" s="1"/>
  <c r="R172" i="1"/>
  <c r="S172" i="1" s="1"/>
  <c r="R171" i="1"/>
  <c r="S171" i="1" s="1"/>
  <c r="R170" i="1"/>
  <c r="S170" i="1" s="1"/>
  <c r="R169" i="1"/>
  <c r="S169" i="1" s="1"/>
  <c r="S168" i="1"/>
  <c r="R168" i="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S125" i="1"/>
  <c r="R125" i="1"/>
  <c r="R124" i="1"/>
  <c r="S124" i="1" s="1"/>
  <c r="R123" i="1"/>
  <c r="S123" i="1" s="1"/>
  <c r="R122" i="1"/>
  <c r="S122" i="1" s="1"/>
  <c r="R121" i="1"/>
  <c r="S121" i="1" s="1"/>
  <c r="R120" i="1"/>
  <c r="S120" i="1" s="1"/>
  <c r="S119" i="1"/>
  <c r="R119" i="1"/>
  <c r="R118" i="1"/>
  <c r="S118" i="1" s="1"/>
  <c r="R117" i="1"/>
  <c r="S117" i="1" s="1"/>
  <c r="R116" i="1"/>
  <c r="S116" i="1" s="1"/>
  <c r="R115" i="1"/>
  <c r="S115" i="1" s="1"/>
  <c r="R114" i="1"/>
  <c r="S114" i="1" s="1"/>
  <c r="R113" i="1"/>
  <c r="S113" i="1" s="1"/>
  <c r="R112" i="1"/>
  <c r="S112" i="1" s="1"/>
  <c r="R111" i="1"/>
  <c r="S111" i="1" s="1"/>
  <c r="R110" i="1"/>
  <c r="S110" i="1" s="1"/>
  <c r="R109" i="1"/>
  <c r="S109" i="1" s="1"/>
  <c r="R108" i="1"/>
  <c r="S108" i="1" s="1"/>
  <c r="R107" i="1"/>
  <c r="S107" i="1" s="1"/>
  <c r="R106" i="1"/>
  <c r="S106" i="1" s="1"/>
  <c r="S105" i="1"/>
  <c r="R105" i="1"/>
  <c r="R104" i="1"/>
  <c r="S104" i="1" s="1"/>
  <c r="R103" i="1"/>
  <c r="S103" i="1" s="1"/>
  <c r="R102" i="1"/>
  <c r="S102" i="1" s="1"/>
  <c r="R101" i="1"/>
  <c r="S101" i="1" s="1"/>
  <c r="R100" i="1"/>
  <c r="S100" i="1" s="1"/>
  <c r="R99" i="1"/>
  <c r="S99" i="1" s="1"/>
  <c r="R98" i="1"/>
  <c r="S98" i="1" s="1"/>
  <c r="R97" i="1"/>
  <c r="S97" i="1" s="1"/>
  <c r="R96" i="1"/>
  <c r="S96" i="1" s="1"/>
  <c r="R95" i="1"/>
  <c r="S95" i="1" s="1"/>
  <c r="R94" i="1"/>
  <c r="S94" i="1" s="1"/>
  <c r="S93" i="1"/>
  <c r="R93" i="1"/>
  <c r="R92" i="1"/>
  <c r="S92" i="1" s="1"/>
  <c r="R91" i="1"/>
  <c r="S91" i="1" s="1"/>
  <c r="R90" i="1"/>
  <c r="S90" i="1" s="1"/>
  <c r="R89" i="1"/>
  <c r="S89" i="1" s="1"/>
  <c r="R88" i="1"/>
  <c r="S88" i="1" s="1"/>
  <c r="S87" i="1"/>
  <c r="R87" i="1"/>
  <c r="R86" i="1"/>
  <c r="S86" i="1" s="1"/>
  <c r="R85" i="1"/>
  <c r="S85" i="1" s="1"/>
  <c r="R84" i="1"/>
  <c r="S84" i="1" s="1"/>
  <c r="R83" i="1"/>
  <c r="S83" i="1" s="1"/>
  <c r="R82" i="1"/>
  <c r="S82" i="1" s="1"/>
  <c r="R81" i="1"/>
  <c r="S81" i="1" s="1"/>
  <c r="R80" i="1"/>
  <c r="S80" i="1" s="1"/>
  <c r="R79" i="1"/>
  <c r="S79" i="1" s="1"/>
  <c r="R78" i="1"/>
  <c r="S78" i="1" s="1"/>
  <c r="R77" i="1"/>
  <c r="S77" i="1" s="1"/>
  <c r="R76" i="1"/>
  <c r="S76" i="1" s="1"/>
  <c r="R75" i="1"/>
  <c r="S75" i="1" s="1"/>
  <c r="R74" i="1"/>
  <c r="S74" i="1" s="1"/>
  <c r="S73" i="1"/>
  <c r="R73" i="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R60" i="1"/>
  <c r="S60" i="1" s="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R21" i="1"/>
  <c r="S21" i="1" s="1"/>
  <c r="R20" i="1"/>
  <c r="S20" i="1" s="1"/>
  <c r="R19" i="1"/>
  <c r="S19" i="1" s="1"/>
  <c r="R18" i="1"/>
  <c r="S18" i="1" s="1"/>
  <c r="R17" i="1"/>
  <c r="S17" i="1" s="1"/>
  <c r="R16" i="1"/>
  <c r="S16" i="1" s="1"/>
  <c r="R15" i="1"/>
  <c r="S15" i="1" s="1"/>
  <c r="R14" i="1"/>
  <c r="S14" i="1" s="1"/>
  <c r="S13" i="1"/>
  <c r="R13" i="1"/>
  <c r="R12" i="1"/>
  <c r="S12" i="1" s="1"/>
  <c r="R11" i="1"/>
  <c r="S11" i="1" s="1"/>
  <c r="R10" i="1"/>
  <c r="S10" i="1" s="1"/>
  <c r="R9" i="1"/>
  <c r="S9" i="1" s="1"/>
  <c r="R8" i="1"/>
  <c r="S8" i="1" s="1"/>
  <c r="S7" i="1"/>
  <c r="R7" i="1"/>
  <c r="R6" i="1"/>
  <c r="S6" i="1" s="1"/>
  <c r="R5" i="1"/>
  <c r="S5" i="1" s="1"/>
  <c r="R4" i="1"/>
  <c r="S4" i="1" s="1"/>
  <c r="R3" i="1"/>
  <c r="S3" i="1" s="1"/>
  <c r="R2" i="1" l="1"/>
  <c r="S2" i="1" s="1"/>
</calcChain>
</file>

<file path=xl/sharedStrings.xml><?xml version="1.0" encoding="utf-8"?>
<sst xmlns="http://schemas.openxmlformats.org/spreadsheetml/2006/main" count="137" uniqueCount="99">
  <si>
    <t>Ved ikke</t>
  </si>
  <si>
    <t>Ja</t>
  </si>
  <si>
    <t>I mindre grad</t>
  </si>
  <si>
    <t>I høj grad</t>
  </si>
  <si>
    <t>Nej</t>
  </si>
  <si>
    <t>I nogen grad</t>
  </si>
  <si>
    <t>Slet ikke</t>
  </si>
  <si>
    <t>Delvist</t>
  </si>
  <si>
    <t>2.      Social- og sundhedsområdet</t>
  </si>
  <si>
    <t>6.      HR/personale</t>
  </si>
  <si>
    <t>5.      Borgerservice (inkl. folkeregister)</t>
  </si>
  <si>
    <t>7.      Økonomi og indkøb</t>
  </si>
  <si>
    <t>1.      Arbejdsmarkedsområdet inkl. ydelser</t>
  </si>
  <si>
    <t>4.      Teknik- og miljøområdet</t>
  </si>
  <si>
    <t>3.      Børn-, skole- og fritidsområdet</t>
  </si>
  <si>
    <t>Forvaltningsområde</t>
  </si>
  <si>
    <t>Procesnummer</t>
  </si>
  <si>
    <t>Mellem</t>
  </si>
  <si>
    <t>Antal</t>
  </si>
  <si>
    <t>Lav</t>
  </si>
  <si>
    <t>Navn på processen</t>
  </si>
  <si>
    <t>Mindre end</t>
  </si>
  <si>
    <t>Høj</t>
  </si>
  <si>
    <t>Større end</t>
  </si>
  <si>
    <t>Mellem lav og høj</t>
  </si>
  <si>
    <t xml:space="preserve">timer </t>
  </si>
  <si>
    <t>Navn</t>
  </si>
  <si>
    <t>Beskrivelse af processen</t>
  </si>
  <si>
    <t>Tid pr. proces</t>
  </si>
  <si>
    <t>Antal af processen (omreget pga. af indbyggertal)</t>
  </si>
  <si>
    <t>Med?</t>
  </si>
  <si>
    <t>Stjerner</t>
  </si>
  <si>
    <t>Worst</t>
  </si>
  <si>
    <t>Best</t>
  </si>
  <si>
    <t>Minus</t>
  </si>
  <si>
    <t>Plus</t>
  </si>
  <si>
    <t>IT-systemer, der anvendes til processen i dag (skriv)</t>
  </si>
  <si>
    <t>Kommentarer:</t>
  </si>
  <si>
    <r>
      <t xml:space="preserve">1. Potentiale grænser - antal timer pr. år
</t>
    </r>
    <r>
      <rPr>
        <i/>
        <sz val="10"/>
        <rFont val="Segoe UI"/>
        <family val="2"/>
      </rPr>
      <t>Ret grænserne ved at overskrive de nuværende værdier</t>
    </r>
  </si>
  <si>
    <t>Andel af processen, der kan automatiseres. 
Skriv tal fra 0-100%.</t>
  </si>
  <si>
    <t>Er data og informationer, der skal bruges i processen tilgængelige digitalt i IT-systemer? (vælg fra liste)</t>
  </si>
  <si>
    <t>I hvor høj grad indgår der (faglige) vurderinger i processen?
(vælg fra liste)</t>
  </si>
  <si>
    <t>I hvor høj grad er processen baseret på brug af strukturerede informationer?
(vælg fra liste)</t>
  </si>
  <si>
    <t>Er der variation i, hvordan processen løses?
(vælg fra liste)</t>
  </si>
  <si>
    <t>Vurderer du, at automatisering kan bidrage til højere kvalitet?
(vælg fra liste)</t>
  </si>
  <si>
    <t>Vurderer du, at automatisering kan bidrage til bedre eller hurtigere service?
(vælg fra liste)</t>
  </si>
  <si>
    <t>Hvor mange gange udføres processen ca. pr. år? 
(Skriv antal)</t>
  </si>
  <si>
    <t>Potentiale vurdering (høj, mellem, lav)
Vurderes automatisk</t>
  </si>
  <si>
    <t>Hvilken teknologi/system forventes brugt til automatiseringen? 
(skriv)</t>
  </si>
  <si>
    <t>Risiko og opmærksomhedspunkter ved automatiskering? (skriv)</t>
  </si>
  <si>
    <t>Kontroloplsag eksterne registre - sagsopstart kontanthjælp</t>
  </si>
  <si>
    <t>E-indkomst, SKAT samt relevante fagsystemer</t>
  </si>
  <si>
    <t>Tidsbesparelse pr. Proces (målt i min.)?
(Skriv antal)</t>
  </si>
  <si>
    <t>Vurderet egnethed til automatisering (vurderes automatisk pga. af input til venstre)</t>
  </si>
  <si>
    <t>Opslag i relevante registre for at vurdere, om en borger er berettiget til/kan starte en ansøgning om kontanthjælp – eksempelvis indhentelse af oplysninger fra E-indkomst, SKAT m.fl.</t>
  </si>
  <si>
    <t>Opslag i diverse registre:  Opslag i CPR, UIP (UdlændingeInformationsPortalen), huslejeregister, boligstøtte, jobcenterløsning, CVR, motorregister, E-indkomst, SKAT – Årsopgørelse (R75) m.fl. Informationerne fra opslagene samles enten i et dokument, der arkiveres på sagen eller overføres direkte til journalen. I sager med en ægtefælle indsamles også oplysninger på ægtefællen. Det vil sige, at det er arbejdet med at forberede sagsbehandlingen ved indhentning af diverse fakta fra eksterne registre, der automatiseres.</t>
  </si>
  <si>
    <t>Best case potentiale:</t>
  </si>
  <si>
    <t>Worst case potentiale:</t>
  </si>
  <si>
    <r>
      <t xml:space="preserve">2. Kriterier for udregning af interval for potentialet 
</t>
    </r>
    <r>
      <rPr>
        <i/>
        <sz val="10"/>
        <rFont val="Segoe UI"/>
        <family val="2"/>
      </rPr>
      <t>Ret kriterierne ved at overskrive de nuværende værdier</t>
    </r>
  </si>
  <si>
    <t>8.      IT og tværgående administrative processer</t>
  </si>
  <si>
    <t>Tid</t>
  </si>
  <si>
    <t>Samlet vurdering af potentiale pr. proces</t>
  </si>
  <si>
    <t>Proces nr.</t>
  </si>
  <si>
    <t>Procesnavn</t>
  </si>
  <si>
    <t>Kommentarer til prioteter</t>
  </si>
  <si>
    <t>Thomas gerne lave §41 ind for at få den løst…</t>
  </si>
  <si>
    <t xml:space="preserve">Claus vil gerne lave alderspensionering, særligt breve. </t>
  </si>
  <si>
    <t>Bo vil gerne lave begunstigelse og Fys Kir</t>
  </si>
  <si>
    <t>Tim gerne §41 ud, da der er både RPA og BPM og taktisk samarbejdsprojekt.</t>
  </si>
  <si>
    <t>Beskrivelse af hvad der kan automatiseres?</t>
  </si>
  <si>
    <t>3. Forvaltningsområder</t>
  </si>
  <si>
    <t>Celle</t>
  </si>
  <si>
    <t>Beskrivelse</t>
  </si>
  <si>
    <t>Procesnummer. Tildeles automatisk fra 1 og frem</t>
  </si>
  <si>
    <t>Skriv navnet på processen</t>
  </si>
  <si>
    <t>Beskriv processen i tekst. Fx som her: "Opslag i relevante registre for at vurdere, om en borger er berettiget til/kan starte en ansøgning om kontanthjælp – eksempelvis indhentelse af oplysninger fra E-indkomst, SKAT m.fl."</t>
  </si>
  <si>
    <t>Beskriv i tekst hvad der kan automatiseres i processen?</t>
  </si>
  <si>
    <t xml:space="preserve">Med variation menes der fx hvis der er forskel i den måde processen startes på, det kan være fordi den henvendelse, der starter sagen, kan komme ind via forskellige kanaler (selvbetjeningsløsning, mail, telefon). Variation kan også være, hvis der er forskelle i sagsforløbet, det kan fx være i form af, at der i ét sagsforløb sendes særlige typer af breve, som ikke sendes i alle sagsforløb. Hvis alle sager behandles helt ens, er der ingen variation.
</t>
  </si>
  <si>
    <t>Vurder om processen indgår i et område, hvor der hyppigt sker ændringer. Ændringer kan være i lovgivningen, systemer eller interne processer og prioriteringer i kommunen.</t>
  </si>
  <si>
    <t>Vurder om automatisering kan bidrage til bedre service. Fx i form af hurtigere svar.</t>
  </si>
  <si>
    <t>Vurder om automatisering kan bidrage til højere kvaliteten. Fx i form af færre fejl.</t>
  </si>
  <si>
    <t>Antallet af gange processen udføres pr. år bruges til beregning af potentialet.</t>
  </si>
  <si>
    <t>Der sker en automatisk vurdering af om potentialet er: Høj, mellem eller lav. Grænserne for om potentialet vurderes til høj, mellem og lav kan justeres i fanebladet "Intro og tilpasning".</t>
  </si>
  <si>
    <t>Beskriv hvilket teknologier, der forventes at skulle bruges til automatisering.</t>
  </si>
  <si>
    <t>Hvilke kommunale fag- og IT-systemer skal automatiseringen involvere? (skriv)</t>
  </si>
  <si>
    <t xml:space="preserve">Beskriv centrale og væsentlige risikoelementer og opmærksomhedspunkter, der er ved automatisering. </t>
  </si>
  <si>
    <t>Vurder om der indgår (faglige) vurderinger i processen. Vurderinger kan fx være en samlet konkret vurdering af en borgers tilstand. Hvis alle sagsskridt afgøres af faste kriterier er der ikke tale om vurdering</t>
  </si>
  <si>
    <t>Tidsbesparelse pr. gang processen gennemføres. Fx spares der 2 minutter pr. gang, så skrives der 2. Minuttallet bruges til at udregne det årlige potentiale.</t>
  </si>
  <si>
    <t>I hvilken grad er processen præget af hyppige ændringer (fx ændret lovgivning, IT-systemer eller brugergrænseflade)?
(vælg fra liste)</t>
  </si>
  <si>
    <t>Vælges fra dropdownliste. Indhold i listen kan ændres i fanebladet "Intro og tilpasning"</t>
  </si>
  <si>
    <t>Skriv hvilke IT-systemer, der indgår i processen. Fx fagsystemet, ESDH-systemet mv.</t>
  </si>
  <si>
    <t>Skriv hvilken andel af den samlede proces, der forventeligt kan automatiseres. 0% = ingen del af processen, 100% = hele processen.</t>
  </si>
  <si>
    <t>Vurder med udgangspsunkt i kategorierne i listen om data og informationer er tilgængeligt digitalt i IT-systemer, så de kan tilgås og bruges til automatisering.</t>
  </si>
  <si>
    <t xml:space="preserve">Vurder om processen er baseret på strukturerede informationer. Med det menes hvorvidt de data og informationer, der skal bruges i processen findes i faste felter (strukturerede data) eller som fritekst fx i notatfelter (ustrukturerede data). I jo højere grad informationerne ligger i faste felter jo mere struktureret er data og informationer.
</t>
  </si>
  <si>
    <t xml:space="preserve">I kolonne O sker foretages en automatisk vurdering (beregning) af om processen er egnet til automatisering. Vurderingen sker i tre kategorier (ja, måske og nej). Vurderingen foretages pga. af de indtastede oplysninger i kolonne H-N </t>
  </si>
  <si>
    <t>Med udgangspunkt i det udregnede potentiale opgøres en worst case og best case potentiale, der er derfineret ved potentialet +/- en procentandel af potentialet. Procentandelen kan ændres i fanebladet "Intro og tilpasning". Dette kan give en idé om potentialet størrelse, hvis potentialet bliver større eller mindre end antaget</t>
  </si>
  <si>
    <t xml:space="preserve">Her kan du skrive eventuelle øvrige kommentarer. </t>
  </si>
  <si>
    <t>Der sker en automatisk udregning af det årlige potentiale opgjort i timer. Potentialet er et bruttopotentiale, hvor der ikke er taget højde for omkostninger.</t>
  </si>
  <si>
    <t>Bruttopotentiale udregnet pr. år i timer
(udregnets automatisk)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</si>
</sst>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 _k_r_._-;\-* #,##0.00\ _k_r_._-;_-* &quot;-&quot;??\ _k_r_._-;_-@_-"/>
    <numFmt numFmtId="165" formatCode="_-* #,##0\ _k_r_._-;\-* #,##0\ _k_r_._-;_-* &quot;-&quot;??\ _k_r_._-;_-@_-"/>
    <numFmt numFmtId="166" formatCode="_-* #,##0.0\ _k_r_._-;\-* #,##0.0\ _k_r_._-;_-* &quot;-&quot;??\ _k_r_._-;_-@_-"/>
    <numFmt numFmtId="167" formatCode="_-* #,##0.0\ _k_r_._-;\-* #,##0.0\ _k_r_._-;_-* &quot;-&quot;?\ _k_r_._-;_-@_-"/>
    <numFmt numFmtId="168" formatCode="_ * #,##0_ ;_ * \-#,##0_ ;_ * &quot;-&quot;??_ ;_ @_ "/>
    <numFmt numFmtId="169" formatCode="0.0"/>
  </numFmts>
  <fonts count="15" x14ac:knownFonts="1">
    <font>
      <sz val="10"/>
      <name val="Segoe UI"/>
    </font>
    <font>
      <sz val="11"/>
      <color theme="1"/>
      <name val="Calibri"/>
      <family val="2"/>
      <scheme val="minor"/>
    </font>
    <font>
      <sz val="10"/>
      <name val="Segoe UI"/>
      <family val="2"/>
    </font>
    <font>
      <b/>
      <sz val="10"/>
      <name val="Segoe UI"/>
      <family val="2"/>
    </font>
    <font>
      <sz val="10"/>
      <name val="Segoe UI"/>
      <family val="2"/>
    </font>
    <font>
      <sz val="11"/>
      <color rgb="FF3F3F76"/>
      <name val="Calibri"/>
      <family val="2"/>
      <scheme val="minor"/>
    </font>
    <font>
      <sz val="11"/>
      <name val="Calibri"/>
      <family val="2"/>
    </font>
    <font>
      <sz val="10"/>
      <name val="Segoe UI"/>
      <family val="2"/>
    </font>
    <font>
      <u/>
      <sz val="10"/>
      <color theme="10"/>
      <name val="Segoe UI"/>
      <family val="2"/>
    </font>
    <font>
      <i/>
      <sz val="10"/>
      <name val="Segoe UI"/>
      <family val="2"/>
    </font>
    <font>
      <sz val="10"/>
      <name val="Segoe UI"/>
      <family val="2"/>
    </font>
    <font>
      <b/>
      <sz val="11"/>
      <color theme="1"/>
      <name val="Calibri"/>
      <family val="2"/>
      <scheme val="minor"/>
    </font>
    <font>
      <sz val="10"/>
      <color theme="0"/>
      <name val="Segoe UI"/>
      <family val="2"/>
    </font>
    <font>
      <b/>
      <sz val="16"/>
      <color rgb="FFCC0066"/>
      <name val="Calibri"/>
      <family val="2"/>
      <scheme val="minor"/>
    </font>
    <font>
      <b/>
      <sz val="10"/>
      <color theme="0"/>
      <name val="Segoe UI"/>
      <family val="2"/>
    </font>
  </fonts>
  <fills count="13">
    <fill>
      <patternFill patternType="none"/>
    </fill>
    <fill>
      <patternFill patternType="gray125"/>
    </fill>
    <fill>
      <patternFill patternType="solid">
        <fgColor theme="8" tint="0.79998168889431442"/>
        <bgColor indexed="64"/>
      </patternFill>
    </fill>
    <fill>
      <patternFill patternType="solid">
        <fgColor rgb="FFFFCC99"/>
      </patternFill>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7F7F7F"/>
      </top>
      <bottom style="thin">
        <color rgb="FF7F7F7F"/>
      </bottom>
      <diagonal/>
    </border>
    <border>
      <left style="thin">
        <color indexed="64"/>
      </left>
      <right/>
      <top style="thin">
        <color indexed="64"/>
      </top>
      <bottom style="thin">
        <color rgb="FF7F7F7F"/>
      </bottom>
      <diagonal/>
    </border>
    <border>
      <left/>
      <right/>
      <top style="thin">
        <color indexed="64"/>
      </top>
      <bottom style="thin">
        <color rgb="FF7F7F7F"/>
      </bottom>
      <diagonal/>
    </border>
    <border>
      <left/>
      <right style="thin">
        <color indexed="64"/>
      </right>
      <top style="thin">
        <color indexed="64"/>
      </top>
      <bottom style="thin">
        <color rgb="FF7F7F7F"/>
      </bottom>
      <diagonal/>
    </border>
    <border>
      <left style="thin">
        <color indexed="64"/>
      </left>
      <right/>
      <top style="thin">
        <color rgb="FF7F7F7F"/>
      </top>
      <bottom style="thin">
        <color rgb="FF7F7F7F"/>
      </bottom>
      <diagonal/>
    </border>
    <border>
      <left/>
      <right style="thin">
        <color indexed="64"/>
      </right>
      <top style="thin">
        <color rgb="FF7F7F7F"/>
      </top>
      <bottom style="thin">
        <color rgb="FF7F7F7F"/>
      </bottom>
      <diagonal/>
    </border>
    <border>
      <left style="thin">
        <color indexed="64"/>
      </left>
      <right/>
      <top style="thin">
        <color rgb="FF7F7F7F"/>
      </top>
      <bottom style="thin">
        <color indexed="64"/>
      </bottom>
      <diagonal/>
    </border>
    <border>
      <left/>
      <right/>
      <top style="thin">
        <color rgb="FF7F7F7F"/>
      </top>
      <bottom style="thin">
        <color indexed="64"/>
      </bottom>
      <diagonal/>
    </border>
    <border>
      <left/>
      <right style="thin">
        <color indexed="64"/>
      </right>
      <top style="thin">
        <color rgb="FF7F7F7F"/>
      </top>
      <bottom style="thin">
        <color indexed="64"/>
      </bottom>
      <diagonal/>
    </border>
  </borders>
  <cellStyleXfs count="10">
    <xf numFmtId="0" fontId="0" fillId="0" borderId="0"/>
    <xf numFmtId="0" fontId="2" fillId="0" borderId="0"/>
    <xf numFmtId="164" fontId="4" fillId="0" borderId="0" applyFont="0" applyFill="0" applyBorder="0" applyAlignment="0" applyProtection="0"/>
    <xf numFmtId="0" fontId="5" fillId="3" borderId="2" applyNumberFormat="0" applyAlignment="0" applyProtection="0"/>
    <xf numFmtId="164" fontId="7" fillId="0" borderId="0" applyFont="0" applyFill="0" applyBorder="0" applyAlignment="0" applyProtection="0"/>
    <xf numFmtId="164" fontId="2"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cellStyleXfs>
  <cellXfs count="83">
    <xf numFmtId="0" fontId="0" fillId="0" borderId="0" xfId="0"/>
    <xf numFmtId="0" fontId="0" fillId="2" borderId="1" xfId="0" applyFill="1" applyBorder="1" applyAlignment="1">
      <alignment wrapText="1"/>
    </xf>
    <xf numFmtId="0" fontId="2" fillId="2" borderId="1" xfId="0" applyFont="1" applyFill="1"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Fill="1" applyAlignment="1">
      <alignment vertical="top" wrapText="1"/>
    </xf>
    <xf numFmtId="0" fontId="0" fillId="0" borderId="0" xfId="0" applyAlignment="1">
      <alignment horizontal="center" vertical="center"/>
    </xf>
    <xf numFmtId="0" fontId="2" fillId="0" borderId="0" xfId="0" applyFont="1" applyFill="1" applyAlignment="1">
      <alignment vertical="top" wrapText="1"/>
    </xf>
    <xf numFmtId="0" fontId="2" fillId="0" borderId="0" xfId="1" applyFill="1" applyAlignment="1">
      <alignment vertical="top" wrapText="1"/>
    </xf>
    <xf numFmtId="0" fontId="6" fillId="0" borderId="0" xfId="0" applyFont="1" applyFill="1" applyAlignment="1">
      <alignment vertical="top" wrapText="1"/>
    </xf>
    <xf numFmtId="0" fontId="2" fillId="2" borderId="1" xfId="0" applyFont="1" applyFill="1" applyBorder="1" applyAlignment="1">
      <alignment horizontal="center" wrapText="1"/>
    </xf>
    <xf numFmtId="0" fontId="0" fillId="0" borderId="0" xfId="0" applyFill="1" applyAlignment="1">
      <alignment horizontal="left" vertical="top"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vertical="top" wrapText="1"/>
    </xf>
    <xf numFmtId="0" fontId="2" fillId="0" borderId="0" xfId="0" applyFont="1" applyFill="1" applyBorder="1" applyAlignment="1">
      <alignment wrapText="1"/>
    </xf>
    <xf numFmtId="0" fontId="0" fillId="5" borderId="0" xfId="0" applyFill="1"/>
    <xf numFmtId="0" fontId="2" fillId="5" borderId="0" xfId="0" applyFont="1" applyFill="1"/>
    <xf numFmtId="0" fontId="0" fillId="5" borderId="1" xfId="0" applyFill="1" applyBorder="1"/>
    <xf numFmtId="0" fontId="2" fillId="5" borderId="3" xfId="0" applyFont="1" applyFill="1" applyBorder="1"/>
    <xf numFmtId="0" fontId="0" fillId="0" borderId="6" xfId="0" applyBorder="1"/>
    <xf numFmtId="0" fontId="2" fillId="5" borderId="5" xfId="0" applyFont="1" applyFill="1" applyBorder="1"/>
    <xf numFmtId="0" fontId="0" fillId="5" borderId="1" xfId="0" applyFill="1" applyBorder="1" applyAlignment="1">
      <alignment horizontal="right"/>
    </xf>
    <xf numFmtId="165" fontId="0" fillId="0" borderId="0" xfId="0" applyNumberFormat="1" applyFill="1" applyBorder="1" applyAlignment="1">
      <alignment wrapText="1"/>
    </xf>
    <xf numFmtId="0" fontId="0" fillId="4" borderId="0" xfId="0" applyFill="1" applyBorder="1" applyAlignment="1">
      <alignment wrapText="1"/>
    </xf>
    <xf numFmtId="165" fontId="0" fillId="0" borderId="0" xfId="2" applyNumberFormat="1" applyFont="1" applyAlignment="1">
      <alignment wrapText="1"/>
    </xf>
    <xf numFmtId="0" fontId="0" fillId="0" borderId="0" xfId="0" applyAlignment="1">
      <alignment horizontal="center" vertical="center" wrapText="1"/>
    </xf>
    <xf numFmtId="1" fontId="0" fillId="0" borderId="0" xfId="0" applyNumberFormat="1" applyFill="1" applyAlignment="1">
      <alignment vertical="top" wrapText="1"/>
    </xf>
    <xf numFmtId="0" fontId="0" fillId="0" borderId="0" xfId="0" applyAlignment="1">
      <alignment horizontal="left"/>
    </xf>
    <xf numFmtId="0" fontId="3" fillId="0" borderId="0" xfId="0" applyFont="1" applyAlignment="1">
      <alignment wrapText="1"/>
    </xf>
    <xf numFmtId="0" fontId="5" fillId="3" borderId="1" xfId="3" applyBorder="1" applyAlignment="1" applyProtection="1">
      <alignment horizontal="center" vertical="center"/>
      <protection locked="0"/>
    </xf>
    <xf numFmtId="9" fontId="5" fillId="3" borderId="1" xfId="7" applyFont="1" applyFill="1" applyBorder="1" applyAlignment="1" applyProtection="1">
      <alignment horizontal="center" vertical="center"/>
      <protection locked="0"/>
    </xf>
    <xf numFmtId="9" fontId="0" fillId="0" borderId="0" xfId="7" applyFont="1" applyFill="1" applyAlignment="1">
      <alignment vertical="top" wrapText="1"/>
    </xf>
    <xf numFmtId="0" fontId="0" fillId="0" borderId="0" xfId="0" applyFill="1" applyAlignment="1">
      <alignment horizontal="center" vertical="center" wrapText="1"/>
    </xf>
    <xf numFmtId="0" fontId="0" fillId="7" borderId="0" xfId="0" applyFill="1" applyAlignment="1">
      <alignment horizontal="center" vertical="center" wrapText="1"/>
    </xf>
    <xf numFmtId="0" fontId="0" fillId="0" borderId="0" xfId="0" applyFill="1" applyAlignment="1">
      <alignment horizontal="right" vertical="center" wrapText="1"/>
    </xf>
    <xf numFmtId="166" fontId="0" fillId="7" borderId="0" xfId="2" applyNumberFormat="1" applyFont="1" applyFill="1" applyAlignment="1">
      <alignment horizontal="center" vertical="center" wrapText="1"/>
    </xf>
    <xf numFmtId="0" fontId="2" fillId="2" borderId="3" xfId="0" applyFont="1" applyFill="1" applyBorder="1" applyAlignment="1">
      <alignment wrapText="1"/>
    </xf>
    <xf numFmtId="0" fontId="2" fillId="2" borderId="6" xfId="0" applyFont="1" applyFill="1" applyBorder="1" applyAlignment="1">
      <alignment wrapText="1"/>
    </xf>
    <xf numFmtId="0" fontId="2" fillId="6" borderId="7" xfId="0" applyFont="1" applyFill="1" applyBorder="1" applyAlignment="1">
      <alignment horizontal="center" vertical="center" wrapText="1"/>
    </xf>
    <xf numFmtId="0" fontId="0" fillId="0" borderId="7" xfId="0" applyBorder="1" applyAlignment="1">
      <alignment wrapText="1"/>
    </xf>
    <xf numFmtId="0" fontId="2" fillId="8" borderId="7" xfId="0" applyFont="1" applyFill="1" applyBorder="1" applyAlignment="1">
      <alignment horizontal="center" vertical="center" wrapText="1"/>
    </xf>
    <xf numFmtId="0" fontId="5" fillId="3" borderId="8" xfId="3" applyBorder="1" applyAlignment="1">
      <alignment horizontal="right"/>
    </xf>
    <xf numFmtId="0" fontId="5" fillId="3" borderId="9" xfId="3" applyBorder="1"/>
    <xf numFmtId="0" fontId="5" fillId="3" borderId="10" xfId="3" applyBorder="1" applyAlignment="1">
      <alignment horizontal="right"/>
    </xf>
    <xf numFmtId="0" fontId="5" fillId="3" borderId="11" xfId="3" applyBorder="1"/>
    <xf numFmtId="0" fontId="5" fillId="3" borderId="12" xfId="3" applyBorder="1"/>
    <xf numFmtId="0" fontId="5" fillId="3" borderId="13" xfId="3" applyBorder="1"/>
    <xf numFmtId="0" fontId="5" fillId="3" borderId="14" xfId="3" applyBorder="1"/>
    <xf numFmtId="0" fontId="5" fillId="3" borderId="15" xfId="3" applyBorder="1" applyAlignment="1">
      <alignment horizontal="right"/>
    </xf>
    <xf numFmtId="0" fontId="5" fillId="3" borderId="16" xfId="3" applyBorder="1"/>
    <xf numFmtId="167" fontId="0" fillId="9" borderId="0" xfId="0" applyNumberFormat="1" applyFill="1" applyAlignment="1">
      <alignment horizontal="center" vertical="center" wrapText="1"/>
    </xf>
    <xf numFmtId="0" fontId="12" fillId="10" borderId="6" xfId="0" applyFont="1" applyFill="1" applyBorder="1" applyAlignment="1">
      <alignment wrapText="1"/>
    </xf>
    <xf numFmtId="0" fontId="2" fillId="0" borderId="0" xfId="0" applyFont="1"/>
    <xf numFmtId="0" fontId="13" fillId="5" borderId="0" xfId="8" applyFont="1" applyFill="1" applyAlignment="1">
      <alignment vertical="center"/>
    </xf>
    <xf numFmtId="0" fontId="1" fillId="5" borderId="0" xfId="8" applyFill="1"/>
    <xf numFmtId="168" fontId="0" fillId="5" borderId="0" xfId="9" applyNumberFormat="1" applyFont="1" applyFill="1"/>
    <xf numFmtId="0" fontId="11" fillId="5" borderId="0" xfId="8" applyFont="1" applyFill="1" applyAlignment="1">
      <alignment horizontal="right"/>
    </xf>
    <xf numFmtId="0" fontId="11" fillId="5" borderId="0" xfId="8" applyFont="1" applyFill="1" applyBorder="1"/>
    <xf numFmtId="168" fontId="11" fillId="5" borderId="0" xfId="9" applyNumberFormat="1" applyFont="1" applyFill="1" applyBorder="1" applyAlignment="1">
      <alignment wrapText="1"/>
    </xf>
    <xf numFmtId="168" fontId="11" fillId="5" borderId="0" xfId="9" applyNumberFormat="1" applyFont="1" applyFill="1" applyBorder="1" applyAlignment="1">
      <alignment horizontal="center" wrapText="1"/>
    </xf>
    <xf numFmtId="0" fontId="1" fillId="11" borderId="0" xfId="8" applyFill="1" applyBorder="1" applyAlignment="1">
      <alignment wrapText="1"/>
    </xf>
    <xf numFmtId="169" fontId="1" fillId="5" borderId="0" xfId="8" applyNumberFormat="1" applyFill="1" applyBorder="1" applyAlignment="1">
      <alignment wrapText="1"/>
    </xf>
    <xf numFmtId="0" fontId="1" fillId="5" borderId="0" xfId="8" applyFill="1" applyBorder="1" applyAlignment="1">
      <alignment wrapText="1"/>
    </xf>
    <xf numFmtId="0" fontId="11" fillId="5" borderId="0" xfId="8" applyFont="1" applyFill="1"/>
    <xf numFmtId="168" fontId="0" fillId="5" borderId="0" xfId="9" applyNumberFormat="1" applyFont="1" applyFill="1" applyBorder="1"/>
    <xf numFmtId="0" fontId="11" fillId="5" borderId="0" xfId="8" applyFont="1" applyFill="1" applyBorder="1" applyAlignment="1">
      <alignment wrapText="1"/>
    </xf>
    <xf numFmtId="0" fontId="1" fillId="5" borderId="0" xfId="8" applyFill="1" applyBorder="1"/>
    <xf numFmtId="0" fontId="2" fillId="2" borderId="1" xfId="0" applyFont="1" applyFill="1" applyBorder="1" applyAlignment="1">
      <alignment horizontal="left" wrapText="1"/>
    </xf>
    <xf numFmtId="0" fontId="0" fillId="2" borderId="1" xfId="0" applyFill="1" applyBorder="1"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14" fillId="12" borderId="1" xfId="0" applyFont="1" applyFill="1" applyBorder="1" applyAlignment="1">
      <alignment horizontal="left"/>
    </xf>
    <xf numFmtId="0" fontId="14" fillId="12"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0" fillId="5" borderId="0" xfId="0" applyFill="1" applyAlignment="1">
      <alignment horizontal="left"/>
    </xf>
    <xf numFmtId="0" fontId="0" fillId="5" borderId="0" xfId="0" applyFill="1" applyAlignment="1">
      <alignment horizontal="left" vertical="top" wrapText="1"/>
    </xf>
    <xf numFmtId="0" fontId="3" fillId="5" borderId="4" xfId="0" applyFont="1" applyFill="1" applyBorder="1" applyAlignment="1">
      <alignment horizontal="left" wrapText="1"/>
    </xf>
    <xf numFmtId="0" fontId="3" fillId="5" borderId="0" xfId="0" applyFont="1" applyFill="1" applyBorder="1"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cellXfs>
  <cellStyles count="10">
    <cellStyle name="Comma 2" xfId="4"/>
    <cellStyle name="Comma 3" xfId="5"/>
    <cellStyle name="Comma 4" xfId="9"/>
    <cellStyle name="Hyperlink 2" xfId="6"/>
    <cellStyle name="Input" xfId="3" builtinId="20"/>
    <cellStyle name="Komma" xfId="2" builtinId="3"/>
    <cellStyle name="Normal" xfId="0" builtinId="0"/>
    <cellStyle name="Normal 2" xfId="1"/>
    <cellStyle name="Normal 3" xfId="8"/>
    <cellStyle name="Procent" xfId="7" builtinId="5"/>
  </cellStyles>
  <dxfs count="7">
    <dxf>
      <fill>
        <patternFill>
          <bgColor rgb="FFFF0000"/>
        </patternFill>
      </fill>
    </dxf>
    <dxf>
      <fill>
        <patternFill>
          <bgColor rgb="FFFF0000"/>
        </patternFill>
      </fill>
    </dxf>
    <dxf>
      <fill>
        <patternFill>
          <bgColor rgb="FFFFC000"/>
        </patternFill>
      </fill>
    </dxf>
    <dxf>
      <fill>
        <patternFill>
          <bgColor rgb="FF92D050"/>
        </patternFill>
      </fill>
    </dxf>
    <dxf>
      <fill>
        <patternFill>
          <bgColor theme="5" tint="0.39994506668294322"/>
        </patternFill>
      </fill>
    </dxf>
    <dxf>
      <fill>
        <patternFill>
          <bgColor rgb="FFFFC000"/>
        </patternFill>
      </fill>
    </dxf>
    <dxf>
      <fill>
        <patternFill>
          <bgColor rgb="FF92D050"/>
        </patternFill>
      </fill>
    </dxf>
  </dxfs>
  <tableStyles count="0" defaultTableStyle="TableStyleMedium2" defaultPivotStyle="PivotStyleLight16"/>
  <colors>
    <mruColors>
      <color rgb="FFCB00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Vurdering af processer</a:t>
            </a:r>
          </a:p>
        </c:rich>
      </c:tx>
      <c:layout>
        <c:manualLayout>
          <c:xMode val="edge"/>
          <c:yMode val="edge"/>
          <c:x val="0.43058356424349864"/>
          <c:y val="1.2669089954329428E-2"/>
        </c:manualLayout>
      </c:layout>
      <c:overlay val="0"/>
    </c:title>
    <c:autoTitleDeleted val="0"/>
    <c:plotArea>
      <c:layout>
        <c:manualLayout>
          <c:layoutTarget val="inner"/>
          <c:xMode val="edge"/>
          <c:yMode val="edge"/>
          <c:x val="0.17378522622278375"/>
          <c:y val="8.6388136814128519E-2"/>
          <c:w val="0.7905266582567303"/>
          <c:h val="0.78392555383590101"/>
        </c:manualLayout>
      </c:layout>
      <c:scatterChart>
        <c:scatterStyle val="lineMarker"/>
        <c:varyColors val="0"/>
        <c:ser>
          <c:idx val="0"/>
          <c:order val="0"/>
          <c:tx>
            <c:strRef>
              <c:f>Opsamling!$Q$4</c:f>
              <c:strCache>
                <c:ptCount val="1"/>
                <c:pt idx="0">
                  <c:v>Tid</c:v>
                </c:pt>
              </c:strCache>
            </c:strRef>
          </c:tx>
          <c:spPr>
            <a:ln w="28575">
              <a:noFill/>
            </a:ln>
          </c:spPr>
          <c:marker>
            <c:symbol val="diamond"/>
            <c:size val="7"/>
            <c:spPr>
              <a:solidFill>
                <a:schemeClr val="tx1"/>
              </a:solidFill>
              <a:ln>
                <a:noFill/>
              </a:ln>
            </c:spPr>
          </c:marker>
          <c:dPt>
            <c:idx val="1"/>
            <c:bubble3D val="0"/>
            <c:extLst xmlns:c16r2="http://schemas.microsoft.com/office/drawing/2015/06/chart">
              <c:ext xmlns:c16="http://schemas.microsoft.com/office/drawing/2014/chart" uri="{C3380CC4-5D6E-409C-BE32-E72D297353CC}">
                <c16:uniqueId val="{00000000-F047-4827-8F8B-EF8DB3B43961}"/>
              </c:ext>
            </c:extLst>
          </c:dPt>
          <c:dPt>
            <c:idx val="2"/>
            <c:bubble3D val="0"/>
            <c:spPr>
              <a:ln>
                <a:noFill/>
              </a:ln>
            </c:spPr>
            <c:extLst xmlns:c16r2="http://schemas.microsoft.com/office/drawing/2015/06/chart">
              <c:ext xmlns:c16="http://schemas.microsoft.com/office/drawing/2014/chart" uri="{C3380CC4-5D6E-409C-BE32-E72D297353CC}">
                <c16:uniqueId val="{00000002-F047-4827-8F8B-EF8DB3B43961}"/>
              </c:ext>
            </c:extLst>
          </c:dPt>
          <c:dPt>
            <c:idx val="3"/>
            <c:bubble3D val="0"/>
            <c:extLst xmlns:c16r2="http://schemas.microsoft.com/office/drawing/2015/06/chart">
              <c:ext xmlns:c16="http://schemas.microsoft.com/office/drawing/2014/chart" uri="{C3380CC4-5D6E-409C-BE32-E72D297353CC}">
                <c16:uniqueId val="{00000003-F047-4827-8F8B-EF8DB3B43961}"/>
              </c:ext>
            </c:extLst>
          </c:dPt>
          <c:dPt>
            <c:idx val="4"/>
            <c:bubble3D val="0"/>
            <c:extLst xmlns:c16r2="http://schemas.microsoft.com/office/drawing/2015/06/chart">
              <c:ext xmlns:c16="http://schemas.microsoft.com/office/drawing/2014/chart" uri="{C3380CC4-5D6E-409C-BE32-E72D297353CC}">
                <c16:uniqueId val="{00000004-F047-4827-8F8B-EF8DB3B43961}"/>
              </c:ext>
            </c:extLst>
          </c:dPt>
          <c:dPt>
            <c:idx val="10"/>
            <c:bubble3D val="0"/>
            <c:extLst xmlns:c16r2="http://schemas.microsoft.com/office/drawing/2015/06/chart">
              <c:ext xmlns:c16="http://schemas.microsoft.com/office/drawing/2014/chart" uri="{C3380CC4-5D6E-409C-BE32-E72D297353CC}">
                <c16:uniqueId val="{00000005-F047-4827-8F8B-EF8DB3B43961}"/>
              </c:ext>
            </c:extLst>
          </c:dPt>
          <c:dPt>
            <c:idx val="11"/>
            <c:bubble3D val="0"/>
            <c:extLst xmlns:c16r2="http://schemas.microsoft.com/office/drawing/2015/06/chart">
              <c:ext xmlns:c16="http://schemas.microsoft.com/office/drawing/2014/chart" uri="{C3380CC4-5D6E-409C-BE32-E72D297353CC}">
                <c16:uniqueId val="{00000006-F047-4827-8F8B-EF8DB3B43961}"/>
              </c:ext>
            </c:extLst>
          </c:dPt>
          <c:dPt>
            <c:idx val="12"/>
            <c:bubble3D val="0"/>
            <c:extLst xmlns:c16r2="http://schemas.microsoft.com/office/drawing/2015/06/chart">
              <c:ext xmlns:c16="http://schemas.microsoft.com/office/drawing/2014/chart" uri="{C3380CC4-5D6E-409C-BE32-E72D297353CC}">
                <c16:uniqueId val="{00000007-F047-4827-8F8B-EF8DB3B43961}"/>
              </c:ext>
            </c:extLst>
          </c:dPt>
          <c:dPt>
            <c:idx val="13"/>
            <c:bubble3D val="0"/>
            <c:extLst xmlns:c16r2="http://schemas.microsoft.com/office/drawing/2015/06/chart">
              <c:ext xmlns:c16="http://schemas.microsoft.com/office/drawing/2014/chart" uri="{C3380CC4-5D6E-409C-BE32-E72D297353CC}">
                <c16:uniqueId val="{00000008-F047-4827-8F8B-EF8DB3B43961}"/>
              </c:ext>
            </c:extLst>
          </c:dPt>
          <c:dPt>
            <c:idx val="14"/>
            <c:bubble3D val="0"/>
            <c:extLst xmlns:c16r2="http://schemas.microsoft.com/office/drawing/2015/06/chart">
              <c:ext xmlns:c16="http://schemas.microsoft.com/office/drawing/2014/chart" uri="{C3380CC4-5D6E-409C-BE32-E72D297353CC}">
                <c16:uniqueId val="{00000009-F047-4827-8F8B-EF8DB3B43961}"/>
              </c:ext>
            </c:extLst>
          </c:dPt>
          <c:dPt>
            <c:idx val="15"/>
            <c:bubble3D val="0"/>
            <c:extLst xmlns:c16r2="http://schemas.microsoft.com/office/drawing/2015/06/chart">
              <c:ext xmlns:c16="http://schemas.microsoft.com/office/drawing/2014/chart" uri="{C3380CC4-5D6E-409C-BE32-E72D297353CC}">
                <c16:uniqueId val="{0000000A-F047-4827-8F8B-EF8DB3B43961}"/>
              </c:ext>
            </c:extLst>
          </c:dPt>
          <c:dLbls>
            <c:dLbl>
              <c:idx val="0"/>
              <c:tx>
                <c:strRef>
                  <c:f>Opsamling!$O$5</c:f>
                  <c:strCache>
                    <c:ptCount val="1"/>
                    <c:pt idx="0">
                      <c:v>Kontroloplsag eksterne registre - sagsopstart kontanthjælp</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047-4827-8F8B-EF8DB3B43961}"/>
                </c:ext>
                <c:ext xmlns:c15="http://schemas.microsoft.com/office/drawing/2012/chart" uri="{CE6537A1-D6FC-4f65-9D91-7224C49458BB}">
                  <c15:dlblFieldTable>
                    <c15:dlblFTEntry>
                      <c15:txfldGUID>{4D265C06-BEDA-4567-B3B1-EA91D325A4F0}</c15:txfldGUID>
                      <c15:f>Opsamling!$O$5</c15:f>
                      <c15:dlblFieldTableCache>
                        <c:ptCount val="1"/>
                        <c:pt idx="0">
                          <c:v>Kontroloplsag eksterne registre - sagsopstart kontanthjælp</c:v>
                        </c:pt>
                      </c15:dlblFieldTableCache>
                    </c15:dlblFTEntry>
                  </c15:dlblFieldTable>
                  <c15:showDataLabelsRange val="0"/>
                </c:ext>
              </c:extLst>
            </c:dLbl>
            <c:dLbl>
              <c:idx val="1"/>
              <c:tx>
                <c:strRef>
                  <c:f>Opsamling!$O$6</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047-4827-8F8B-EF8DB3B43961}"/>
                </c:ext>
                <c:ext xmlns:c15="http://schemas.microsoft.com/office/drawing/2012/chart" uri="{CE6537A1-D6FC-4f65-9D91-7224C49458BB}">
                  <c15:dlblFieldTable>
                    <c15:dlblFTEntry>
                      <c15:txfldGUID>{5205858F-FF01-4FEE-9D27-8D6D3B4B5114}</c15:txfldGUID>
                      <c15:f>Opsamling!$O$6</c15:f>
                      <c15:dlblFieldTableCache>
                        <c:ptCount val="1"/>
                        <c:pt idx="0">
                          <c:v>0</c:v>
                        </c:pt>
                      </c15:dlblFieldTableCache>
                    </c15:dlblFTEntry>
                  </c15:dlblFieldTable>
                  <c15:showDataLabelsRange val="0"/>
                </c:ext>
              </c:extLst>
            </c:dLbl>
            <c:dLbl>
              <c:idx val="2"/>
              <c:tx>
                <c:strRef>
                  <c:f>Opsamling!$O$7</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47-4827-8F8B-EF8DB3B43961}"/>
                </c:ext>
                <c:ext xmlns:c15="http://schemas.microsoft.com/office/drawing/2012/chart" uri="{CE6537A1-D6FC-4f65-9D91-7224C49458BB}">
                  <c15:dlblFieldTable>
                    <c15:dlblFTEntry>
                      <c15:txfldGUID>{6CF851F4-D712-43CE-BF1C-A51B683E3D63}</c15:txfldGUID>
                      <c15:f>Opsamling!$O$7</c15:f>
                      <c15:dlblFieldTableCache>
                        <c:ptCount val="1"/>
                        <c:pt idx="0">
                          <c:v>0</c:v>
                        </c:pt>
                      </c15:dlblFieldTableCache>
                    </c15:dlblFTEntry>
                  </c15:dlblFieldTable>
                  <c15:showDataLabelsRange val="0"/>
                </c:ext>
              </c:extLst>
            </c:dLbl>
            <c:dLbl>
              <c:idx val="3"/>
              <c:tx>
                <c:strRef>
                  <c:f>Opsamling!$O$8</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47-4827-8F8B-EF8DB3B43961}"/>
                </c:ext>
                <c:ext xmlns:c15="http://schemas.microsoft.com/office/drawing/2012/chart" uri="{CE6537A1-D6FC-4f65-9D91-7224C49458BB}">
                  <c15:dlblFieldTable>
                    <c15:dlblFTEntry>
                      <c15:txfldGUID>{0B02928A-6DF9-488A-8292-AB053FB5B480}</c15:txfldGUID>
                      <c15:f>Opsamling!$O$8</c15:f>
                      <c15:dlblFieldTableCache>
                        <c:ptCount val="1"/>
                        <c:pt idx="0">
                          <c:v>0</c:v>
                        </c:pt>
                      </c15:dlblFieldTableCache>
                    </c15:dlblFTEntry>
                  </c15:dlblFieldTable>
                  <c15:showDataLabelsRange val="0"/>
                </c:ext>
              </c:extLst>
            </c:dLbl>
            <c:dLbl>
              <c:idx val="4"/>
              <c:tx>
                <c:strRef>
                  <c:f>Opsamling!$O$9</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47-4827-8F8B-EF8DB3B43961}"/>
                </c:ext>
                <c:ext xmlns:c15="http://schemas.microsoft.com/office/drawing/2012/chart" uri="{CE6537A1-D6FC-4f65-9D91-7224C49458BB}">
                  <c15:dlblFieldTable>
                    <c15:dlblFTEntry>
                      <c15:txfldGUID>{A06DAEC9-1581-499A-81B8-34DAD48089BC}</c15:txfldGUID>
                      <c15:f>Opsamling!$O$9</c15:f>
                      <c15:dlblFieldTableCache>
                        <c:ptCount val="1"/>
                        <c:pt idx="0">
                          <c:v>0</c:v>
                        </c:pt>
                      </c15:dlblFieldTableCache>
                    </c15:dlblFTEntry>
                  </c15:dlblFieldTable>
                  <c15:showDataLabelsRange val="0"/>
                </c:ext>
              </c:extLst>
            </c:dLbl>
            <c:dLbl>
              <c:idx val="5"/>
              <c:tx>
                <c:strRef>
                  <c:f>Opsamling!$O$10</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047-4827-8F8B-EF8DB3B43961}"/>
                </c:ext>
                <c:ext xmlns:c15="http://schemas.microsoft.com/office/drawing/2012/chart" uri="{CE6537A1-D6FC-4f65-9D91-7224C49458BB}">
                  <c15:dlblFieldTable>
                    <c15:dlblFTEntry>
                      <c15:txfldGUID>{CA7A8780-E36B-4ACC-856B-E56CCC66AAD3}</c15:txfldGUID>
                      <c15:f>Opsamling!$O$10</c15:f>
                      <c15:dlblFieldTableCache>
                        <c:ptCount val="1"/>
                        <c:pt idx="0">
                          <c:v>0</c:v>
                        </c:pt>
                      </c15:dlblFieldTableCache>
                    </c15:dlblFTEntry>
                  </c15:dlblFieldTable>
                  <c15:showDataLabelsRange val="0"/>
                </c:ext>
              </c:extLst>
            </c:dLbl>
            <c:dLbl>
              <c:idx val="6"/>
              <c:tx>
                <c:strRef>
                  <c:f>Opsamling!$O$11</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047-4827-8F8B-EF8DB3B43961}"/>
                </c:ext>
                <c:ext xmlns:c15="http://schemas.microsoft.com/office/drawing/2012/chart" uri="{CE6537A1-D6FC-4f65-9D91-7224C49458BB}">
                  <c15:dlblFieldTable>
                    <c15:dlblFTEntry>
                      <c15:txfldGUID>{6074DD75-7FDF-4974-B797-9A1D12315B0E}</c15:txfldGUID>
                      <c15:f>Opsamling!$O$11</c15:f>
                      <c15:dlblFieldTableCache>
                        <c:ptCount val="1"/>
                        <c:pt idx="0">
                          <c:v>0</c:v>
                        </c:pt>
                      </c15:dlblFieldTableCache>
                    </c15:dlblFTEntry>
                  </c15:dlblFieldTable>
                  <c15:showDataLabelsRange val="0"/>
                </c:ext>
              </c:extLst>
            </c:dLbl>
            <c:dLbl>
              <c:idx val="7"/>
              <c:tx>
                <c:strRef>
                  <c:f>Opsamling!$O$12</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047-4827-8F8B-EF8DB3B43961}"/>
                </c:ext>
                <c:ext xmlns:c15="http://schemas.microsoft.com/office/drawing/2012/chart" uri="{CE6537A1-D6FC-4f65-9D91-7224C49458BB}">
                  <c15:dlblFieldTable>
                    <c15:dlblFTEntry>
                      <c15:txfldGUID>{F89B803F-89D1-4B5D-ABFA-2CC0407DEA9C}</c15:txfldGUID>
                      <c15:f>Opsamling!$O$12</c15:f>
                      <c15:dlblFieldTableCache>
                        <c:ptCount val="1"/>
                        <c:pt idx="0">
                          <c:v>0</c:v>
                        </c:pt>
                      </c15:dlblFieldTableCache>
                    </c15:dlblFTEntry>
                  </c15:dlblFieldTable>
                  <c15:showDataLabelsRange val="0"/>
                </c:ext>
              </c:extLst>
            </c:dLbl>
            <c:dLbl>
              <c:idx val="8"/>
              <c:tx>
                <c:strRef>
                  <c:f>Opsamling!$O$13</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047-4827-8F8B-EF8DB3B43961}"/>
                </c:ext>
                <c:ext xmlns:c15="http://schemas.microsoft.com/office/drawing/2012/chart" uri="{CE6537A1-D6FC-4f65-9D91-7224C49458BB}">
                  <c15:dlblFieldTable>
                    <c15:dlblFTEntry>
                      <c15:txfldGUID>{24CEF651-1FF3-4C0C-B8E7-7D94875AB7EB}</c15:txfldGUID>
                      <c15:f>Opsamling!$O$13</c15:f>
                      <c15:dlblFieldTableCache>
                        <c:ptCount val="1"/>
                        <c:pt idx="0">
                          <c:v>0</c:v>
                        </c:pt>
                      </c15:dlblFieldTableCache>
                    </c15:dlblFTEntry>
                  </c15:dlblFieldTable>
                  <c15:showDataLabelsRange val="0"/>
                </c:ext>
              </c:extLst>
            </c:dLbl>
            <c:dLbl>
              <c:idx val="9"/>
              <c:tx>
                <c:strRef>
                  <c:f>Opsamling!$O$14</c:f>
                  <c:strCache>
                    <c:ptCount val="1"/>
                    <c:pt idx="0">
                      <c:v>0</c:v>
                    </c:pt>
                  </c:strCache>
                </c:strRef>
              </c:tx>
              <c:spPr>
                <a:noFill/>
                <a:ln>
                  <a:noFill/>
                </a:ln>
                <a:effectLst/>
              </c:spPr>
              <c:txPr>
                <a:bodyPr wrap="square" lIns="38100" tIns="19050" rIns="38100" bIns="19050" anchor="ctr">
                  <a:spAutoFit/>
                </a:bodyPr>
                <a:lstStyle/>
                <a:p>
                  <a:pPr>
                    <a:defRPr sz="700" b="0" i="0" u="none" strike="noStrike">
                      <a:latin typeface="Calibri" panose="020F0502020204030204" pitchFamily="34" charset="0"/>
                    </a:defRPr>
                  </a:pPr>
                  <a:endParaRPr lang="da-DK"/>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047-4827-8F8B-EF8DB3B43961}"/>
                </c:ext>
                <c:ext xmlns:c15="http://schemas.microsoft.com/office/drawing/2012/chart" uri="{CE6537A1-D6FC-4f65-9D91-7224C49458BB}">
                  <c15:dlblFieldTable>
                    <c15:dlblFTEntry>
                      <c15:txfldGUID>{B9CF83D3-D6D7-474F-BBCE-9786C359AD8F}</c15:txfldGUID>
                      <c15:f>Opsamling!$O$14</c15:f>
                      <c15:dlblFieldTableCache>
                        <c:ptCount val="1"/>
                        <c:pt idx="0">
                          <c:v>0</c:v>
                        </c:pt>
                      </c15:dlblFieldTableCache>
                    </c15:dlblFTEntry>
                  </c15:dlblFieldTable>
                  <c15:showDataLabelsRange val="0"/>
                </c:ext>
              </c:extLst>
            </c:dLbl>
            <c:dLbl>
              <c:idx val="10"/>
              <c:tx>
                <c:strRef>
                  <c:f>Opsamling!$O$15</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47-4827-8F8B-EF8DB3B43961}"/>
                </c:ext>
                <c:ext xmlns:c15="http://schemas.microsoft.com/office/drawing/2012/chart" uri="{CE6537A1-D6FC-4f65-9D91-7224C49458BB}">
                  <c15:dlblFieldTable>
                    <c15:dlblFTEntry>
                      <c15:txfldGUID>{195B794C-5D53-4065-9388-F6ED99F83EE3}</c15:txfldGUID>
                      <c15:f>Opsamling!$O$15</c15:f>
                      <c15:dlblFieldTableCache>
                        <c:ptCount val="1"/>
                        <c:pt idx="0">
                          <c:v>0</c:v>
                        </c:pt>
                      </c15:dlblFieldTableCache>
                    </c15:dlblFTEntry>
                  </c15:dlblFieldTable>
                  <c15:showDataLabelsRange val="0"/>
                </c:ext>
              </c:extLst>
            </c:dLbl>
            <c:dLbl>
              <c:idx val="11"/>
              <c:tx>
                <c:strRef>
                  <c:f>Opsamling!$O$16</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47-4827-8F8B-EF8DB3B43961}"/>
                </c:ext>
                <c:ext xmlns:c15="http://schemas.microsoft.com/office/drawing/2012/chart" uri="{CE6537A1-D6FC-4f65-9D91-7224C49458BB}">
                  <c15:dlblFieldTable>
                    <c15:dlblFTEntry>
                      <c15:txfldGUID>{58B3F6A0-433C-4926-BC19-0D04576EC026}</c15:txfldGUID>
                      <c15:f>Opsamling!$O$16</c15:f>
                      <c15:dlblFieldTableCache>
                        <c:ptCount val="1"/>
                        <c:pt idx="0">
                          <c:v>0</c:v>
                        </c:pt>
                      </c15:dlblFieldTableCache>
                    </c15:dlblFTEntry>
                  </c15:dlblFieldTable>
                  <c15:showDataLabelsRange val="0"/>
                </c:ext>
              </c:extLst>
            </c:dLbl>
            <c:spPr>
              <a:noFill/>
              <a:ln>
                <a:noFill/>
              </a:ln>
              <a:effectLst/>
            </c:spPr>
            <c:txPr>
              <a:bodyPr wrap="square" lIns="38100" tIns="19050" rIns="38100" bIns="19050" anchor="ctr">
                <a:spAutoFit/>
              </a:bodyPr>
              <a:lstStyle/>
              <a:p>
                <a:pPr>
                  <a:defRPr sz="700"/>
                </a:pPr>
                <a:endParaRPr lang="da-DK"/>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Opsamling!$P$5:$P$16</c:f>
              <c:numCache>
                <c:formatCode>0.0</c:formatCode>
                <c:ptCount val="12"/>
                <c:pt idx="0">
                  <c:v>1602</c:v>
                </c:pt>
                <c:pt idx="1">
                  <c:v>0</c:v>
                </c:pt>
                <c:pt idx="2">
                  <c:v>0</c:v>
                </c:pt>
                <c:pt idx="3">
                  <c:v>0</c:v>
                </c:pt>
                <c:pt idx="4">
                  <c:v>0</c:v>
                </c:pt>
                <c:pt idx="5">
                  <c:v>0</c:v>
                </c:pt>
                <c:pt idx="6">
                  <c:v>0</c:v>
                </c:pt>
                <c:pt idx="7">
                  <c:v>0</c:v>
                </c:pt>
                <c:pt idx="8">
                  <c:v>0</c:v>
                </c:pt>
                <c:pt idx="9">
                  <c:v>0</c:v>
                </c:pt>
                <c:pt idx="10">
                  <c:v>0</c:v>
                </c:pt>
                <c:pt idx="11">
                  <c:v>0</c:v>
                </c:pt>
              </c:numCache>
            </c:numRef>
          </c:xVal>
          <c:yVal>
            <c:numRef>
              <c:f>Opsamling!$Q$5:$Q$16</c:f>
              <c:numCache>
                <c:formatCode>0.0</c:formatCode>
                <c:ptCount val="12"/>
                <c:pt idx="0">
                  <c:v>10</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11-F047-4827-8F8B-EF8DB3B43961}"/>
            </c:ext>
          </c:extLst>
        </c:ser>
        <c:dLbls>
          <c:showLegendKey val="0"/>
          <c:showVal val="0"/>
          <c:showCatName val="0"/>
          <c:showSerName val="0"/>
          <c:showPercent val="0"/>
          <c:showBubbleSize val="0"/>
        </c:dLbls>
        <c:axId val="223412528"/>
        <c:axId val="223417232"/>
      </c:scatterChart>
      <c:valAx>
        <c:axId val="223412528"/>
        <c:scaling>
          <c:orientation val="minMax"/>
        </c:scaling>
        <c:delete val="0"/>
        <c:axPos val="b"/>
        <c:title>
          <c:tx>
            <c:rich>
              <a:bodyPr/>
              <a:lstStyle/>
              <a:p>
                <a:pPr>
                  <a:defRPr/>
                </a:pPr>
                <a:r>
                  <a:rPr lang="da-DK"/>
                  <a:t>Antal pr.</a:t>
                </a:r>
                <a:r>
                  <a:rPr lang="da-DK" baseline="0"/>
                  <a:t> år</a:t>
                </a:r>
                <a:r>
                  <a:rPr lang="da-DK"/>
                  <a:t> </a:t>
                </a:r>
              </a:p>
            </c:rich>
          </c:tx>
          <c:overlay val="0"/>
        </c:title>
        <c:numFmt formatCode="_(* #,##0_);_(* \(#,##0\);_(* &quot;-&quot;_);_(@_)" sourceLinked="0"/>
        <c:majorTickMark val="out"/>
        <c:minorTickMark val="none"/>
        <c:tickLblPos val="nextTo"/>
        <c:spPr>
          <a:ln>
            <a:solidFill>
              <a:schemeClr val="tx1">
                <a:lumMod val="50000"/>
                <a:lumOff val="50000"/>
              </a:schemeClr>
            </a:solidFill>
          </a:ln>
        </c:spPr>
        <c:crossAx val="223417232"/>
        <c:crosses val="autoZero"/>
        <c:crossBetween val="midCat"/>
      </c:valAx>
      <c:valAx>
        <c:axId val="223417232"/>
        <c:scaling>
          <c:orientation val="minMax"/>
        </c:scaling>
        <c:delete val="0"/>
        <c:axPos val="l"/>
        <c:majorGridlines/>
        <c:title>
          <c:tx>
            <c:rich>
              <a:bodyPr rot="-5400000" vert="horz"/>
              <a:lstStyle/>
              <a:p>
                <a:pPr>
                  <a:defRPr/>
                </a:pPr>
                <a:r>
                  <a:rPr lang="da-DK"/>
                  <a:t>Tid pr. proces</a:t>
                </a:r>
              </a:p>
            </c:rich>
          </c:tx>
          <c:layout>
            <c:manualLayout>
              <c:xMode val="edge"/>
              <c:yMode val="edge"/>
              <c:x val="3.3596246539912576E-2"/>
              <c:y val="0.37346011389294903"/>
            </c:manualLayout>
          </c:layout>
          <c:overlay val="0"/>
        </c:title>
        <c:numFmt formatCode="#,##0" sourceLinked="0"/>
        <c:majorTickMark val="out"/>
        <c:minorTickMark val="none"/>
        <c:tickLblPos val="nextTo"/>
        <c:crossAx val="223412528"/>
        <c:crosses val="autoZero"/>
        <c:crossBetween val="midCat"/>
        <c:majorUnit val="1"/>
        <c:minorUnit val="0.1"/>
      </c:valAx>
      <c:spPr>
        <a:gradFill flip="none" rotWithShape="1">
          <a:gsLst>
            <a:gs pos="0">
              <a:srgbClr val="BBFEA0"/>
            </a:gs>
            <a:gs pos="50000">
              <a:srgbClr val="FFFFD5"/>
            </a:gs>
            <a:gs pos="100000">
              <a:srgbClr val="FFEDAB"/>
            </a:gs>
          </a:gsLst>
          <a:lin ang="8100000" scaled="1"/>
          <a:tileRect/>
        </a:gradFill>
        <a:ln>
          <a:solidFill>
            <a:schemeClr val="tx1">
              <a:lumMod val="85000"/>
              <a:lumOff val="15000"/>
            </a:schemeClr>
          </a:solidFill>
        </a:ln>
      </c:spPr>
    </c:plotArea>
    <c:plotVisOnly val="1"/>
    <c:dispBlanksAs val="gap"/>
    <c:showDLblsOverMax val="0"/>
  </c:chart>
  <c:spPr>
    <a:solidFill>
      <a:schemeClr val="bg1"/>
    </a:solidFill>
    <a:ln>
      <a:noFill/>
    </a:ln>
  </c:spPr>
  <c:txPr>
    <a:bodyPr/>
    <a:lstStyle/>
    <a:p>
      <a:pPr>
        <a:defRPr sz="1100"/>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da-DK" sz="1800" b="1"/>
              <a:t>Antal</a:t>
            </a:r>
            <a:r>
              <a:rPr lang="da-DK" sz="1800" b="1" baseline="0"/>
              <a:t> processere pr. forvaltningsområde</a:t>
            </a:r>
            <a:endParaRPr lang="da-DK"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'Til graf'!$C$4:$C$11</c:f>
              <c:strCache>
                <c:ptCount val="8"/>
                <c:pt idx="0">
                  <c:v>1.      Arbejdsmarkedsområdet inkl. ydelser</c:v>
                </c:pt>
                <c:pt idx="1">
                  <c:v>2.      Social- og sundhedsområdet</c:v>
                </c:pt>
                <c:pt idx="2">
                  <c:v>3.      Børn-, skole- og fritidsområdet</c:v>
                </c:pt>
                <c:pt idx="3">
                  <c:v>4.      Teknik- og miljøområdet</c:v>
                </c:pt>
                <c:pt idx="4">
                  <c:v>5.      Borgerservice (inkl. folkeregister)</c:v>
                </c:pt>
                <c:pt idx="5">
                  <c:v>6.      HR/personale</c:v>
                </c:pt>
                <c:pt idx="6">
                  <c:v>7.      Økonomi og indkøb</c:v>
                </c:pt>
                <c:pt idx="7">
                  <c:v>8.      IT og tværgående administrative processer</c:v>
                </c:pt>
              </c:strCache>
            </c:strRef>
          </c:cat>
          <c:val>
            <c:numRef>
              <c:f>'Til graf'!$D$4:$D$11</c:f>
              <c:numCache>
                <c:formatCode>General</c:formatCode>
                <c:ptCount val="8"/>
                <c:pt idx="0">
                  <c:v>1</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DBCF-4835-820D-53920211EF0A}"/>
            </c:ext>
          </c:extLst>
        </c:ser>
        <c:dLbls>
          <c:dLblPos val="outEnd"/>
          <c:showLegendKey val="0"/>
          <c:showVal val="1"/>
          <c:showCatName val="0"/>
          <c:showSerName val="0"/>
          <c:showPercent val="0"/>
          <c:showBubbleSize val="0"/>
        </c:dLbls>
        <c:gapWidth val="55"/>
        <c:axId val="220593608"/>
        <c:axId val="220594000"/>
      </c:barChart>
      <c:catAx>
        <c:axId val="220593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a-DK"/>
          </a:p>
        </c:txPr>
        <c:crossAx val="220594000"/>
        <c:crosses val="autoZero"/>
        <c:auto val="1"/>
        <c:lblAlgn val="ctr"/>
        <c:lblOffset val="100"/>
        <c:noMultiLvlLbl val="0"/>
      </c:catAx>
      <c:valAx>
        <c:axId val="220594000"/>
        <c:scaling>
          <c:orientation val="minMax"/>
          <c:max val="30"/>
        </c:scaling>
        <c:delete val="1"/>
        <c:axPos val="t"/>
        <c:numFmt formatCode="General" sourceLinked="1"/>
        <c:majorTickMark val="none"/>
        <c:minorTickMark val="none"/>
        <c:tickLblPos val="nextTo"/>
        <c:crossAx val="220593608"/>
        <c:crosses val="autoZero"/>
        <c:crossBetween val="between"/>
      </c:valAx>
      <c:spPr>
        <a:solidFill>
          <a:schemeClr val="bg1"/>
        </a:solidFill>
        <a:ln>
          <a:solidFill>
            <a:schemeClr val="bg1">
              <a:lumMod val="75000"/>
            </a:schemeClr>
          </a:solidFill>
        </a:ln>
        <a:effectLst/>
      </c:spPr>
    </c:plotArea>
    <c:plotVisOnly val="1"/>
    <c:dispBlanksAs val="gap"/>
    <c:showDLblsOverMax val="0"/>
  </c:chart>
  <c:spPr>
    <a:solidFill>
      <a:schemeClr val="bg1">
        <a:lumMod val="95000"/>
      </a:schemeClr>
    </a:solidFill>
    <a:ln w="9525" cap="flat" cmpd="sng" algn="ctr">
      <a:solidFill>
        <a:schemeClr val="bg1">
          <a:lumMod val="85000"/>
        </a:schemeClr>
      </a:solidFill>
      <a:round/>
    </a:ln>
    <a:effectLst/>
  </c:spPr>
  <c:txPr>
    <a:bodyPr/>
    <a:lstStyle/>
    <a:p>
      <a:pPr>
        <a:defRPr sz="1600"/>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da-DK" sz="1600">
                <a:solidFill>
                  <a:schemeClr val="tx1">
                    <a:lumMod val="65000"/>
                    <a:lumOff val="35000"/>
                  </a:schemeClr>
                </a:solidFill>
              </a:rPr>
              <a:t>Processer (procesnummer) fra listen </a:t>
            </a:r>
          </a:p>
          <a:p>
            <a:pPr algn="ctr">
              <a:defRPr sz="1600"/>
            </a:pPr>
            <a:r>
              <a:rPr lang="da-DK" sz="1600">
                <a:solidFill>
                  <a:schemeClr val="tx1">
                    <a:lumMod val="65000"/>
                    <a:lumOff val="35000"/>
                  </a:schemeClr>
                </a:solidFill>
              </a:rPr>
              <a:t>Procestid sammenholdt med antal gentagels</a:t>
            </a:r>
            <a:endParaRPr lang="en-US" sz="1600">
              <a:solidFill>
                <a:schemeClr val="tx1">
                  <a:lumMod val="65000"/>
                  <a:lumOff val="35000"/>
                </a:schemeClr>
              </a:solidFill>
            </a:endParaRPr>
          </a:p>
        </c:rich>
      </c:tx>
      <c:layout>
        <c:manualLayout>
          <c:xMode val="edge"/>
          <c:yMode val="edge"/>
          <c:x val="0.43058356424349864"/>
          <c:y val="1.2669089954329428E-2"/>
        </c:manualLayout>
      </c:layout>
      <c:overlay val="0"/>
    </c:title>
    <c:autoTitleDeleted val="0"/>
    <c:plotArea>
      <c:layout>
        <c:manualLayout>
          <c:layoutTarget val="inner"/>
          <c:xMode val="edge"/>
          <c:yMode val="edge"/>
          <c:x val="0.17378522622278375"/>
          <c:y val="8.6388136814128519E-2"/>
          <c:w val="0.7905266582567303"/>
          <c:h val="0.78392555383590101"/>
        </c:manualLayout>
      </c:layout>
      <c:scatterChart>
        <c:scatterStyle val="lineMarker"/>
        <c:varyColors val="0"/>
        <c:ser>
          <c:idx val="0"/>
          <c:order val="0"/>
          <c:tx>
            <c:strRef>
              <c:f>Opsamling!$Q$4</c:f>
              <c:strCache>
                <c:ptCount val="1"/>
                <c:pt idx="0">
                  <c:v>Tid</c:v>
                </c:pt>
              </c:strCache>
            </c:strRef>
          </c:tx>
          <c:spPr>
            <a:ln w="28575">
              <a:noFill/>
            </a:ln>
          </c:spPr>
          <c:marker>
            <c:symbol val="diamond"/>
            <c:size val="7"/>
            <c:spPr>
              <a:solidFill>
                <a:schemeClr val="tx1"/>
              </a:solidFill>
              <a:ln>
                <a:noFill/>
              </a:ln>
            </c:spPr>
          </c:marker>
          <c:dPt>
            <c:idx val="1"/>
            <c:bubble3D val="0"/>
            <c:extLst xmlns:c16r2="http://schemas.microsoft.com/office/drawing/2015/06/chart">
              <c:ext xmlns:c16="http://schemas.microsoft.com/office/drawing/2014/chart" uri="{C3380CC4-5D6E-409C-BE32-E72D297353CC}">
                <c16:uniqueId val="{00000000-0944-4D27-8C9A-7EF83B2C5682}"/>
              </c:ext>
            </c:extLst>
          </c:dPt>
          <c:dPt>
            <c:idx val="2"/>
            <c:bubble3D val="0"/>
            <c:spPr>
              <a:ln>
                <a:noFill/>
              </a:ln>
            </c:spPr>
            <c:extLst xmlns:c16r2="http://schemas.microsoft.com/office/drawing/2015/06/chart">
              <c:ext xmlns:c16="http://schemas.microsoft.com/office/drawing/2014/chart" uri="{C3380CC4-5D6E-409C-BE32-E72D297353CC}">
                <c16:uniqueId val="{00000002-0944-4D27-8C9A-7EF83B2C5682}"/>
              </c:ext>
            </c:extLst>
          </c:dPt>
          <c:dPt>
            <c:idx val="3"/>
            <c:bubble3D val="0"/>
            <c:extLst xmlns:c16r2="http://schemas.microsoft.com/office/drawing/2015/06/chart">
              <c:ext xmlns:c16="http://schemas.microsoft.com/office/drawing/2014/chart" uri="{C3380CC4-5D6E-409C-BE32-E72D297353CC}">
                <c16:uniqueId val="{00000003-0944-4D27-8C9A-7EF83B2C5682}"/>
              </c:ext>
            </c:extLst>
          </c:dPt>
          <c:dPt>
            <c:idx val="4"/>
            <c:bubble3D val="0"/>
            <c:extLst xmlns:c16r2="http://schemas.microsoft.com/office/drawing/2015/06/chart">
              <c:ext xmlns:c16="http://schemas.microsoft.com/office/drawing/2014/chart" uri="{C3380CC4-5D6E-409C-BE32-E72D297353CC}">
                <c16:uniqueId val="{00000004-0944-4D27-8C9A-7EF83B2C5682}"/>
              </c:ext>
            </c:extLst>
          </c:dPt>
          <c:dPt>
            <c:idx val="10"/>
            <c:bubble3D val="0"/>
            <c:extLst xmlns:c16r2="http://schemas.microsoft.com/office/drawing/2015/06/chart">
              <c:ext xmlns:c16="http://schemas.microsoft.com/office/drawing/2014/chart" uri="{C3380CC4-5D6E-409C-BE32-E72D297353CC}">
                <c16:uniqueId val="{00000005-0944-4D27-8C9A-7EF83B2C5682}"/>
              </c:ext>
            </c:extLst>
          </c:dPt>
          <c:dPt>
            <c:idx val="11"/>
            <c:bubble3D val="0"/>
            <c:extLst xmlns:c16r2="http://schemas.microsoft.com/office/drawing/2015/06/chart">
              <c:ext xmlns:c16="http://schemas.microsoft.com/office/drawing/2014/chart" uri="{C3380CC4-5D6E-409C-BE32-E72D297353CC}">
                <c16:uniqueId val="{00000006-0944-4D27-8C9A-7EF83B2C5682}"/>
              </c:ext>
            </c:extLst>
          </c:dPt>
          <c:dPt>
            <c:idx val="12"/>
            <c:bubble3D val="0"/>
            <c:extLst xmlns:c16r2="http://schemas.microsoft.com/office/drawing/2015/06/chart">
              <c:ext xmlns:c16="http://schemas.microsoft.com/office/drawing/2014/chart" uri="{C3380CC4-5D6E-409C-BE32-E72D297353CC}">
                <c16:uniqueId val="{00000007-0944-4D27-8C9A-7EF83B2C5682}"/>
              </c:ext>
            </c:extLst>
          </c:dPt>
          <c:dPt>
            <c:idx val="13"/>
            <c:bubble3D val="0"/>
            <c:extLst xmlns:c16r2="http://schemas.microsoft.com/office/drawing/2015/06/chart">
              <c:ext xmlns:c16="http://schemas.microsoft.com/office/drawing/2014/chart" uri="{C3380CC4-5D6E-409C-BE32-E72D297353CC}">
                <c16:uniqueId val="{00000008-0944-4D27-8C9A-7EF83B2C5682}"/>
              </c:ext>
            </c:extLst>
          </c:dPt>
          <c:dPt>
            <c:idx val="14"/>
            <c:bubble3D val="0"/>
            <c:extLst xmlns:c16r2="http://schemas.microsoft.com/office/drawing/2015/06/chart">
              <c:ext xmlns:c16="http://schemas.microsoft.com/office/drawing/2014/chart" uri="{C3380CC4-5D6E-409C-BE32-E72D297353CC}">
                <c16:uniqueId val="{00000009-0944-4D27-8C9A-7EF83B2C5682}"/>
              </c:ext>
            </c:extLst>
          </c:dPt>
          <c:dPt>
            <c:idx val="15"/>
            <c:bubble3D val="0"/>
            <c:extLst xmlns:c16r2="http://schemas.microsoft.com/office/drawing/2015/06/chart">
              <c:ext xmlns:c16="http://schemas.microsoft.com/office/drawing/2014/chart" uri="{C3380CC4-5D6E-409C-BE32-E72D297353CC}">
                <c16:uniqueId val="{0000000A-0944-4D27-8C9A-7EF83B2C5682}"/>
              </c:ext>
            </c:extLst>
          </c:dPt>
          <c:dLbls>
            <c:dLbl>
              <c:idx val="0"/>
              <c:layout/>
              <c:tx>
                <c:strRef>
                  <c:f>Opsamling!$O$5</c:f>
                  <c:strCache>
                    <c:ptCount val="1"/>
                    <c:pt idx="0">
                      <c:v>Kontroloplsag eksterne registre - sagsopstart kontanthjælp</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944-4D27-8C9A-7EF83B2C5682}"/>
                </c:ext>
                <c:ext xmlns:c15="http://schemas.microsoft.com/office/drawing/2012/chart" uri="{CE6537A1-D6FC-4f65-9D91-7224C49458BB}">
                  <c15:layout/>
                  <c15:dlblFieldTable>
                    <c15:dlblFTEntry>
                      <c15:txfldGUID>{5100419C-29BF-421B-B522-98C068203BEF}</c15:txfldGUID>
                      <c15:f>Opsamling!$O$5</c15:f>
                      <c15:dlblFieldTableCache>
                        <c:ptCount val="1"/>
                        <c:pt idx="0">
                          <c:v>Kontroloplsag eksterne registre - sagsopstart kontanthjælp</c:v>
                        </c:pt>
                      </c15:dlblFieldTableCache>
                    </c15:dlblFTEntry>
                  </c15:dlblFieldTable>
                  <c15:showDataLabelsRange val="0"/>
                </c:ext>
              </c:extLst>
            </c:dLbl>
            <c:dLbl>
              <c:idx val="1"/>
              <c:layout/>
              <c:tx>
                <c:strRef>
                  <c:f>Opsamling!$O$6</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44-4D27-8C9A-7EF83B2C5682}"/>
                </c:ext>
                <c:ext xmlns:c15="http://schemas.microsoft.com/office/drawing/2012/chart" uri="{CE6537A1-D6FC-4f65-9D91-7224C49458BB}">
                  <c15:layout/>
                  <c15:dlblFieldTable>
                    <c15:dlblFTEntry>
                      <c15:txfldGUID>{3D9BAB4B-BDC3-4308-9831-AD48C0518C6E}</c15:txfldGUID>
                      <c15:f>Opsamling!$O$6</c15:f>
                      <c15:dlblFieldTableCache>
                        <c:ptCount val="1"/>
                        <c:pt idx="0">
                          <c:v>0</c:v>
                        </c:pt>
                      </c15:dlblFieldTableCache>
                    </c15:dlblFTEntry>
                  </c15:dlblFieldTable>
                  <c15:showDataLabelsRange val="0"/>
                </c:ext>
              </c:extLst>
            </c:dLbl>
            <c:dLbl>
              <c:idx val="2"/>
              <c:layout/>
              <c:tx>
                <c:strRef>
                  <c:f>Opsamling!$O$7</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44-4D27-8C9A-7EF83B2C5682}"/>
                </c:ext>
                <c:ext xmlns:c15="http://schemas.microsoft.com/office/drawing/2012/chart" uri="{CE6537A1-D6FC-4f65-9D91-7224C49458BB}">
                  <c15:layout/>
                  <c15:dlblFieldTable>
                    <c15:dlblFTEntry>
                      <c15:txfldGUID>{0F38867B-DE21-473A-A68E-05C71B268020}</c15:txfldGUID>
                      <c15:f>Opsamling!$O$7</c15:f>
                      <c15:dlblFieldTableCache>
                        <c:ptCount val="1"/>
                        <c:pt idx="0">
                          <c:v>0</c:v>
                        </c:pt>
                      </c15:dlblFieldTableCache>
                    </c15:dlblFTEntry>
                  </c15:dlblFieldTable>
                  <c15:showDataLabelsRange val="0"/>
                </c:ext>
              </c:extLst>
            </c:dLbl>
            <c:dLbl>
              <c:idx val="3"/>
              <c:layout/>
              <c:tx>
                <c:strRef>
                  <c:f>Opsamling!$O$8</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44-4D27-8C9A-7EF83B2C5682}"/>
                </c:ext>
                <c:ext xmlns:c15="http://schemas.microsoft.com/office/drawing/2012/chart" uri="{CE6537A1-D6FC-4f65-9D91-7224C49458BB}">
                  <c15:layout/>
                  <c15:dlblFieldTable>
                    <c15:dlblFTEntry>
                      <c15:txfldGUID>{29BA92E1-9A0E-4101-A166-ADD1687232A4}</c15:txfldGUID>
                      <c15:f>Opsamling!$O$8</c15:f>
                      <c15:dlblFieldTableCache>
                        <c:ptCount val="1"/>
                        <c:pt idx="0">
                          <c:v>0</c:v>
                        </c:pt>
                      </c15:dlblFieldTableCache>
                    </c15:dlblFTEntry>
                  </c15:dlblFieldTable>
                  <c15:showDataLabelsRange val="0"/>
                </c:ext>
              </c:extLst>
            </c:dLbl>
            <c:dLbl>
              <c:idx val="4"/>
              <c:layout/>
              <c:tx>
                <c:strRef>
                  <c:f>Opsamling!$O$9</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44-4D27-8C9A-7EF83B2C5682}"/>
                </c:ext>
                <c:ext xmlns:c15="http://schemas.microsoft.com/office/drawing/2012/chart" uri="{CE6537A1-D6FC-4f65-9D91-7224C49458BB}">
                  <c15:layout/>
                  <c15:dlblFieldTable>
                    <c15:dlblFTEntry>
                      <c15:txfldGUID>{3A48E399-E3B6-446E-BC34-1F11393CA2DA}</c15:txfldGUID>
                      <c15:f>Opsamling!$O$9</c15:f>
                      <c15:dlblFieldTableCache>
                        <c:ptCount val="1"/>
                        <c:pt idx="0">
                          <c:v>0</c:v>
                        </c:pt>
                      </c15:dlblFieldTableCache>
                    </c15:dlblFTEntry>
                  </c15:dlblFieldTable>
                  <c15:showDataLabelsRange val="0"/>
                </c:ext>
              </c:extLst>
            </c:dLbl>
            <c:dLbl>
              <c:idx val="5"/>
              <c:layout/>
              <c:tx>
                <c:strRef>
                  <c:f>Opsamling!$O$10</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0944-4D27-8C9A-7EF83B2C5682}"/>
                </c:ext>
                <c:ext xmlns:c15="http://schemas.microsoft.com/office/drawing/2012/chart" uri="{CE6537A1-D6FC-4f65-9D91-7224C49458BB}">
                  <c15:layout/>
                  <c15:dlblFieldTable>
                    <c15:dlblFTEntry>
                      <c15:txfldGUID>{1F3833F5-FCA5-442E-B201-608E4F601DAB}</c15:txfldGUID>
                      <c15:f>Opsamling!$O$10</c15:f>
                      <c15:dlblFieldTableCache>
                        <c:ptCount val="1"/>
                        <c:pt idx="0">
                          <c:v>0</c:v>
                        </c:pt>
                      </c15:dlblFieldTableCache>
                    </c15:dlblFTEntry>
                  </c15:dlblFieldTable>
                  <c15:showDataLabelsRange val="0"/>
                </c:ext>
              </c:extLst>
            </c:dLbl>
            <c:dLbl>
              <c:idx val="6"/>
              <c:layout/>
              <c:tx>
                <c:strRef>
                  <c:f>Opsamling!$O$11</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0944-4D27-8C9A-7EF83B2C5682}"/>
                </c:ext>
                <c:ext xmlns:c15="http://schemas.microsoft.com/office/drawing/2012/chart" uri="{CE6537A1-D6FC-4f65-9D91-7224C49458BB}">
                  <c15:layout/>
                  <c15:dlblFieldTable>
                    <c15:dlblFTEntry>
                      <c15:txfldGUID>{FAEB6929-3306-47D7-AF4B-9D545E20D2E7}</c15:txfldGUID>
                      <c15:f>Opsamling!$O$11</c15:f>
                      <c15:dlblFieldTableCache>
                        <c:ptCount val="1"/>
                        <c:pt idx="0">
                          <c:v>0</c:v>
                        </c:pt>
                      </c15:dlblFieldTableCache>
                    </c15:dlblFTEntry>
                  </c15:dlblFieldTable>
                  <c15:showDataLabelsRange val="0"/>
                </c:ext>
              </c:extLst>
            </c:dLbl>
            <c:dLbl>
              <c:idx val="7"/>
              <c:layout/>
              <c:tx>
                <c:strRef>
                  <c:f>Opsamling!$O$12</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944-4D27-8C9A-7EF83B2C5682}"/>
                </c:ext>
                <c:ext xmlns:c15="http://schemas.microsoft.com/office/drawing/2012/chart" uri="{CE6537A1-D6FC-4f65-9D91-7224C49458BB}">
                  <c15:layout/>
                  <c15:dlblFieldTable>
                    <c15:dlblFTEntry>
                      <c15:txfldGUID>{9BB3A2E0-BFC5-4637-BC6E-8AB221E71D21}</c15:txfldGUID>
                      <c15:f>Opsamling!$O$12</c15:f>
                      <c15:dlblFieldTableCache>
                        <c:ptCount val="1"/>
                        <c:pt idx="0">
                          <c:v>0</c:v>
                        </c:pt>
                      </c15:dlblFieldTableCache>
                    </c15:dlblFTEntry>
                  </c15:dlblFieldTable>
                  <c15:showDataLabelsRange val="0"/>
                </c:ext>
              </c:extLst>
            </c:dLbl>
            <c:dLbl>
              <c:idx val="8"/>
              <c:layout/>
              <c:tx>
                <c:strRef>
                  <c:f>Opsamling!$O$13</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44-4D27-8C9A-7EF83B2C5682}"/>
                </c:ext>
                <c:ext xmlns:c15="http://schemas.microsoft.com/office/drawing/2012/chart" uri="{CE6537A1-D6FC-4f65-9D91-7224C49458BB}">
                  <c15:layout/>
                  <c15:dlblFieldTable>
                    <c15:dlblFTEntry>
                      <c15:txfldGUID>{3C82CA73-2180-4409-82AF-4D1249759E5F}</c15:txfldGUID>
                      <c15:f>Opsamling!$O$13</c15:f>
                      <c15:dlblFieldTableCache>
                        <c:ptCount val="1"/>
                        <c:pt idx="0">
                          <c:v>0</c:v>
                        </c:pt>
                      </c15:dlblFieldTableCache>
                    </c15:dlblFTEntry>
                  </c15:dlblFieldTable>
                  <c15:showDataLabelsRange val="0"/>
                </c:ext>
              </c:extLst>
            </c:dLbl>
            <c:dLbl>
              <c:idx val="9"/>
              <c:layout/>
              <c:tx>
                <c:strRef>
                  <c:f>Opsamling!$O$14</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44-4D27-8C9A-7EF83B2C5682}"/>
                </c:ext>
                <c:ext xmlns:c15="http://schemas.microsoft.com/office/drawing/2012/chart" uri="{CE6537A1-D6FC-4f65-9D91-7224C49458BB}">
                  <c15:layout/>
                  <c15:dlblFieldTable>
                    <c15:dlblFTEntry>
                      <c15:txfldGUID>{6E0D2BEB-CF97-4573-B75E-D8DB824D482D}</c15:txfldGUID>
                      <c15:f>Opsamling!$O$14</c15:f>
                      <c15:dlblFieldTableCache>
                        <c:ptCount val="1"/>
                        <c:pt idx="0">
                          <c:v>0</c:v>
                        </c:pt>
                      </c15:dlblFieldTableCache>
                    </c15:dlblFTEntry>
                  </c15:dlblFieldTable>
                  <c15:showDataLabelsRange val="0"/>
                </c:ext>
              </c:extLst>
            </c:dLbl>
            <c:dLbl>
              <c:idx val="10"/>
              <c:layout/>
              <c:tx>
                <c:strRef>
                  <c:f>Opsamling!$O$15</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44-4D27-8C9A-7EF83B2C5682}"/>
                </c:ext>
                <c:ext xmlns:c15="http://schemas.microsoft.com/office/drawing/2012/chart" uri="{CE6537A1-D6FC-4f65-9D91-7224C49458BB}">
                  <c15:layout/>
                  <c15:dlblFieldTable>
                    <c15:dlblFTEntry>
                      <c15:txfldGUID>{AF23CFF1-CFF6-437A-A654-27121B97F669}</c15:txfldGUID>
                      <c15:f>Opsamling!$O$15</c15:f>
                      <c15:dlblFieldTableCache>
                        <c:ptCount val="1"/>
                        <c:pt idx="0">
                          <c:v>0</c:v>
                        </c:pt>
                      </c15:dlblFieldTableCache>
                    </c15:dlblFTEntry>
                  </c15:dlblFieldTable>
                  <c15:showDataLabelsRange val="0"/>
                </c:ext>
              </c:extLst>
            </c:dLbl>
            <c:dLbl>
              <c:idx val="11"/>
              <c:layout/>
              <c:tx>
                <c:strRef>
                  <c:f>Opsamling!$O$16</c:f>
                  <c:strCache>
                    <c:ptCount val="1"/>
                    <c:pt idx="0">
                      <c:v>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44-4D27-8C9A-7EF83B2C5682}"/>
                </c:ext>
                <c:ext xmlns:c15="http://schemas.microsoft.com/office/drawing/2012/chart" uri="{CE6537A1-D6FC-4f65-9D91-7224C49458BB}">
                  <c15:layout/>
                  <c15:dlblFieldTable>
                    <c15:dlblFTEntry>
                      <c15:txfldGUID>{00633A4A-FDC8-4065-970F-AE10AC7D4101}</c15:txfldGUID>
                      <c15:f>Opsamling!$O$16</c15:f>
                      <c15:dlblFieldTableCache>
                        <c:ptCount val="1"/>
                        <c:pt idx="0">
                          <c:v>0</c:v>
                        </c:pt>
                      </c15:dlblFieldTableCache>
                    </c15:dlblFTEntry>
                  </c15:dlblFieldTable>
                  <c15:showDataLabelsRange val="0"/>
                </c:ext>
              </c:extLst>
            </c:dLbl>
            <c:spPr>
              <a:noFill/>
              <a:ln>
                <a:noFill/>
              </a:ln>
              <a:effectLst/>
            </c:spPr>
            <c:txPr>
              <a:bodyPr/>
              <a:lstStyle/>
              <a:p>
                <a:pPr>
                  <a:defRPr sz="1200"/>
                </a:pPr>
                <a:endParaRPr lang="da-DK"/>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Opsamling!$P$5:$P$16</c:f>
              <c:numCache>
                <c:formatCode>0.0</c:formatCode>
                <c:ptCount val="12"/>
                <c:pt idx="0">
                  <c:v>1602</c:v>
                </c:pt>
                <c:pt idx="1">
                  <c:v>0</c:v>
                </c:pt>
                <c:pt idx="2">
                  <c:v>0</c:v>
                </c:pt>
                <c:pt idx="3">
                  <c:v>0</c:v>
                </c:pt>
                <c:pt idx="4">
                  <c:v>0</c:v>
                </c:pt>
                <c:pt idx="5">
                  <c:v>0</c:v>
                </c:pt>
                <c:pt idx="6">
                  <c:v>0</c:v>
                </c:pt>
                <c:pt idx="7">
                  <c:v>0</c:v>
                </c:pt>
                <c:pt idx="8">
                  <c:v>0</c:v>
                </c:pt>
                <c:pt idx="9">
                  <c:v>0</c:v>
                </c:pt>
                <c:pt idx="10">
                  <c:v>0</c:v>
                </c:pt>
                <c:pt idx="11">
                  <c:v>0</c:v>
                </c:pt>
              </c:numCache>
            </c:numRef>
          </c:xVal>
          <c:yVal>
            <c:numRef>
              <c:f>Opsamling!$Q$5:$Q$16</c:f>
              <c:numCache>
                <c:formatCode>0.0</c:formatCode>
                <c:ptCount val="12"/>
                <c:pt idx="0">
                  <c:v>10</c:v>
                </c:pt>
                <c:pt idx="1">
                  <c:v>0</c:v>
                </c:pt>
                <c:pt idx="2">
                  <c:v>0</c:v>
                </c:pt>
                <c:pt idx="3">
                  <c:v>0</c:v>
                </c:pt>
                <c:pt idx="4">
                  <c:v>0</c:v>
                </c:pt>
                <c:pt idx="5">
                  <c:v>0</c:v>
                </c:pt>
                <c:pt idx="6">
                  <c:v>0</c:v>
                </c:pt>
                <c:pt idx="7">
                  <c:v>0</c:v>
                </c:pt>
                <c:pt idx="8">
                  <c:v>0</c:v>
                </c:pt>
                <c:pt idx="9">
                  <c:v>0</c:v>
                </c:pt>
                <c:pt idx="10">
                  <c:v>0</c:v>
                </c:pt>
                <c:pt idx="11">
                  <c:v>0</c:v>
                </c:pt>
              </c:numCache>
            </c:numRef>
          </c:yVal>
          <c:smooth val="0"/>
          <c:extLst xmlns:c16r2="http://schemas.microsoft.com/office/drawing/2015/06/chart">
            <c:ext xmlns:c16="http://schemas.microsoft.com/office/drawing/2014/chart" uri="{C3380CC4-5D6E-409C-BE32-E72D297353CC}">
              <c16:uniqueId val="{00000011-0944-4D27-8C9A-7EF83B2C5682}"/>
            </c:ext>
          </c:extLst>
        </c:ser>
        <c:dLbls>
          <c:showLegendKey val="0"/>
          <c:showVal val="0"/>
          <c:showCatName val="0"/>
          <c:showSerName val="0"/>
          <c:showPercent val="0"/>
          <c:showBubbleSize val="0"/>
        </c:dLbls>
        <c:axId val="166605944"/>
        <c:axId val="225470280"/>
      </c:scatterChart>
      <c:valAx>
        <c:axId val="166605944"/>
        <c:scaling>
          <c:orientation val="minMax"/>
        </c:scaling>
        <c:delete val="0"/>
        <c:axPos val="b"/>
        <c:title>
          <c:tx>
            <c:rich>
              <a:bodyPr/>
              <a:lstStyle/>
              <a:p>
                <a:pPr>
                  <a:defRPr>
                    <a:solidFill>
                      <a:schemeClr val="tx1">
                        <a:lumMod val="65000"/>
                        <a:lumOff val="35000"/>
                      </a:schemeClr>
                    </a:solidFill>
                  </a:defRPr>
                </a:pPr>
                <a:r>
                  <a:rPr lang="da-DK">
                    <a:solidFill>
                      <a:schemeClr val="tx1">
                        <a:lumMod val="65000"/>
                        <a:lumOff val="35000"/>
                      </a:schemeClr>
                    </a:solidFill>
                  </a:rPr>
                  <a:t>Antal pr. år </a:t>
                </a:r>
              </a:p>
            </c:rich>
          </c:tx>
          <c:layout/>
          <c:overlay val="0"/>
        </c:title>
        <c:numFmt formatCode="_(* #,##0_);_(* \(#,##0\);_(* &quot;-&quot;_);_(@_)" sourceLinked="0"/>
        <c:majorTickMark val="out"/>
        <c:minorTickMark val="none"/>
        <c:tickLblPos val="nextTo"/>
        <c:spPr>
          <a:ln>
            <a:solidFill>
              <a:schemeClr val="tx1">
                <a:lumMod val="50000"/>
                <a:lumOff val="50000"/>
              </a:schemeClr>
            </a:solidFill>
          </a:ln>
        </c:spPr>
        <c:crossAx val="225470280"/>
        <c:crosses val="autoZero"/>
        <c:crossBetween val="midCat"/>
      </c:valAx>
      <c:valAx>
        <c:axId val="225470280"/>
        <c:scaling>
          <c:orientation val="minMax"/>
        </c:scaling>
        <c:delete val="0"/>
        <c:axPos val="l"/>
        <c:majorGridlines/>
        <c:title>
          <c:tx>
            <c:rich>
              <a:bodyPr rot="-5400000" vert="horz"/>
              <a:lstStyle/>
              <a:p>
                <a:pPr>
                  <a:defRPr>
                    <a:solidFill>
                      <a:schemeClr val="tx1">
                        <a:lumMod val="65000"/>
                        <a:lumOff val="35000"/>
                      </a:schemeClr>
                    </a:solidFill>
                  </a:defRPr>
                </a:pPr>
                <a:r>
                  <a:rPr lang="da-DK">
                    <a:solidFill>
                      <a:schemeClr val="tx1">
                        <a:lumMod val="65000"/>
                        <a:lumOff val="35000"/>
                      </a:schemeClr>
                    </a:solidFill>
                  </a:rPr>
                  <a:t>Tid pr. proces</a:t>
                </a:r>
              </a:p>
            </c:rich>
          </c:tx>
          <c:layout>
            <c:manualLayout>
              <c:xMode val="edge"/>
              <c:yMode val="edge"/>
              <c:x val="3.3596246539912576E-2"/>
              <c:y val="0.37346011389294903"/>
            </c:manualLayout>
          </c:layout>
          <c:overlay val="0"/>
        </c:title>
        <c:numFmt formatCode="#,##0" sourceLinked="0"/>
        <c:majorTickMark val="out"/>
        <c:minorTickMark val="none"/>
        <c:tickLblPos val="nextTo"/>
        <c:crossAx val="166605944"/>
        <c:crosses val="autoZero"/>
        <c:crossBetween val="midCat"/>
        <c:majorUnit val="1"/>
        <c:minorUnit val="0.1"/>
      </c:valAx>
      <c:spPr>
        <a:gradFill flip="none" rotWithShape="1">
          <a:gsLst>
            <a:gs pos="0">
              <a:srgbClr val="BBFEA0"/>
            </a:gs>
            <a:gs pos="50000">
              <a:srgbClr val="FFFFD5"/>
            </a:gs>
            <a:gs pos="100000">
              <a:srgbClr val="FFEDAB"/>
            </a:gs>
          </a:gsLst>
          <a:lin ang="8100000" scaled="1"/>
          <a:tileRect/>
        </a:gradFill>
        <a:ln>
          <a:solidFill>
            <a:schemeClr val="tx1">
              <a:lumMod val="85000"/>
              <a:lumOff val="15000"/>
            </a:schemeClr>
          </a:solidFill>
        </a:ln>
      </c:spPr>
    </c:plotArea>
    <c:plotVisOnly val="1"/>
    <c:dispBlanksAs val="gap"/>
    <c:showDLblsOverMax val="0"/>
  </c:chart>
  <c:spPr>
    <a:solidFill>
      <a:schemeClr val="bg1">
        <a:lumMod val="95000"/>
      </a:schemeClr>
    </a:solidFill>
    <a:ln>
      <a:solidFill>
        <a:schemeClr val="bg1">
          <a:lumMod val="85000"/>
        </a:schemeClr>
      </a:solidFill>
    </a:ln>
  </c:spPr>
  <c:txPr>
    <a:bodyPr/>
    <a:lstStyle/>
    <a:p>
      <a:pPr>
        <a:defRPr sz="1600"/>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213360</xdr:colOff>
      <xdr:row>2</xdr:row>
      <xdr:rowOff>168312</xdr:rowOff>
    </xdr:from>
    <xdr:to>
      <xdr:col>11</xdr:col>
      <xdr:colOff>499109</xdr:colOff>
      <xdr:row>26</xdr:row>
      <xdr:rowOff>14151</xdr:rowOff>
    </xdr:to>
    <xdr:graphicFrame macro="">
      <xdr:nvGraphicFramePr>
        <xdr:cNvPr id="2" name="Diagram 2">
          <a:extLst>
            <a:ext uri="{FF2B5EF4-FFF2-40B4-BE49-F238E27FC236}">
              <a16:creationId xmlns="" xmlns:a16="http://schemas.microsoft.com/office/drawing/2014/main" id="{3B71D635-F68B-4AD2-B7F7-EA9C79161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603250</xdr:colOff>
      <xdr:row>0</xdr:row>
      <xdr:rowOff>74930</xdr:rowOff>
    </xdr:from>
    <xdr:to>
      <xdr:col>15</xdr:col>
      <xdr:colOff>17930</xdr:colOff>
      <xdr:row>11</xdr:row>
      <xdr:rowOff>236220</xdr:rowOff>
    </xdr:to>
    <xdr:sp macro="" textlink="">
      <xdr:nvSpPr>
        <xdr:cNvPr id="2" name="TextBox 1">
          <a:extLst>
            <a:ext uri="{FF2B5EF4-FFF2-40B4-BE49-F238E27FC236}">
              <a16:creationId xmlns="" xmlns:a16="http://schemas.microsoft.com/office/drawing/2014/main" id="{602FB237-6118-4AEE-A6B3-B829DD2D1897}"/>
            </a:ext>
          </a:extLst>
        </xdr:cNvPr>
        <xdr:cNvSpPr txBox="1"/>
      </xdr:nvSpPr>
      <xdr:spPr>
        <a:xfrm>
          <a:off x="603250" y="74930"/>
          <a:ext cx="9960760" cy="596011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Intro</a:t>
          </a:r>
          <a:endParaRPr lang="da-DK" sz="1600">
            <a:effectLst/>
          </a:endParaRPr>
        </a:p>
        <a:p>
          <a:r>
            <a:rPr lang="da-DK" sz="1100">
              <a:solidFill>
                <a:schemeClr val="dk1"/>
              </a:solidFill>
              <a:effectLst/>
              <a:latin typeface="+mn-lt"/>
              <a:ea typeface="+mn-ea"/>
              <a:cs typeface="+mn-cs"/>
            </a:rPr>
            <a:t>Regnearket er til indamling og afdækning af </a:t>
          </a:r>
          <a:r>
            <a:rPr lang="da-DK" sz="1100" baseline="0">
              <a:solidFill>
                <a:schemeClr val="dk1"/>
              </a:solidFill>
              <a:effectLst/>
              <a:latin typeface="+mn-lt"/>
              <a:ea typeface="+mn-ea"/>
              <a:cs typeface="+mn-cs"/>
            </a:rPr>
            <a:t>processer. Regnearket bruges ved at udfylde en linje i arket "Liste" pr. proces. I arket udregnes automatisk et potentiale i timer pr. år på baggrund af de indtastede oplysninger i kolonne "P" og "Q". Ud fra oplysningerne bliver størrelsen af potentialet også automatisk vurderet til højt, mellem og lavt. Potentiale vurderingen i kolonne "S" er grå i udgangspunktet og skifter farve når der indtaste værdier i kolonne "P" og "Q".  I kolonne "O" sker automatisk vurdering af om processen er egnet til automatisering. Vurderingen sker på baggrund af de valgte værdier i kolonnerne "H, I, J, K og N". I fanebladet "Liste" er der nogle af cellerne, der udfyldes via valg i drop-down menuer. Det er kolonnerne: B og H til N. Drop-down menuen tilgås ved at trykke på den lille pil nederst i højre hjørne af cellen som vist her. Eller er der i fanebladet "Cellefunktioner" en beskrivelser af hver af cellerne i arket "lise".</a:t>
          </a: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r>
            <a:rPr lang="da-DK" sz="1100" b="1" baseline="0">
              <a:solidFill>
                <a:schemeClr val="dk1"/>
              </a:solidFill>
              <a:effectLst/>
              <a:latin typeface="+mn-lt"/>
              <a:ea typeface="+mn-ea"/>
              <a:cs typeface="+mn-cs"/>
            </a:rPr>
            <a:t>Nedenfor er det muligt at foretage nogle justeringer af regnetarket:</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1. Justering af grænserne for, hvornår en proces vurderes at have et højt, mellem og lavt potentiale. Det vil sige hvornår potentialet angives som højt, middel hhv lavt i kolonne "S" i listen</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2. Opsætning af interval for potentialet. Der indtastes et procenttal for "best case" og "worst case", der beregnes automatisk ift. middel case (middel = det nuværende potentiale). Derved opnås et spænd i potentialet mellem best og worst case, der kan anvendes til at vurdere hvor meget potentialet ændrer sig, hvis forudsætningerne ændrer sig svarende til den procentangivelse, der er indtastet. Resultatet ses i kolonnernen R, T og U i listen. De er markret med en anden blå farve end de øvrige kolonneoverskrifter.  </a:t>
          </a:r>
        </a:p>
        <a:p>
          <a:r>
            <a:rPr lang="da-DK" sz="1100" baseline="0">
              <a:solidFill>
                <a:schemeClr val="dk1"/>
              </a:solidFill>
              <a:effectLst/>
              <a:latin typeface="+mn-lt"/>
              <a:ea typeface="+mn-ea"/>
              <a:cs typeface="+mn-cs"/>
            </a:rPr>
            <a:t>3. Ændring af forvaltningsområderne, så de kan tilpasses til kommunen organisering.</a:t>
          </a:r>
        </a:p>
        <a:p>
          <a:endParaRPr lang="da-DK" sz="1100" baseline="0">
            <a:solidFill>
              <a:schemeClr val="dk1"/>
            </a:solidFill>
            <a:effectLst/>
            <a:latin typeface="+mn-lt"/>
            <a:ea typeface="+mn-ea"/>
            <a:cs typeface="+mn-cs"/>
          </a:endParaRPr>
        </a:p>
        <a:p>
          <a:r>
            <a:rPr lang="da-DK" sz="1100" baseline="0">
              <a:solidFill>
                <a:schemeClr val="dk1"/>
              </a:solidFill>
              <a:effectLst/>
              <a:latin typeface="+mn-lt"/>
              <a:ea typeface="+mn-ea"/>
              <a:cs typeface="+mn-cs"/>
            </a:rPr>
            <a:t>I fanet bladet "Graf" er to grafer. En der viser antal processer pr. område og en, der viser tid ift. antal gentagelser. Den sidste kun for de første 12 processer i listen.</a:t>
          </a:r>
        </a:p>
        <a:p>
          <a:endParaRPr lang="da-DK" sz="1100" baseline="0">
            <a:solidFill>
              <a:schemeClr val="dk1"/>
            </a:solidFill>
            <a:effectLst/>
            <a:latin typeface="+mn-lt"/>
            <a:ea typeface="+mn-ea"/>
            <a:cs typeface="+mn-cs"/>
          </a:endParaRPr>
        </a:p>
        <a:p>
          <a:r>
            <a:rPr lang="da-DK" sz="1100" baseline="0">
              <a:solidFill>
                <a:schemeClr val="dk1"/>
              </a:solidFill>
              <a:effectLst/>
              <a:latin typeface="+mn-lt"/>
              <a:ea typeface="+mn-ea"/>
              <a:cs typeface="+mn-cs"/>
            </a:rPr>
            <a:t>Dette ark er en del af leverance i KL's projekt om Automatisering af manuelle processer</a:t>
          </a:r>
        </a:p>
        <a:p>
          <a:r>
            <a:rPr lang="da-DK" sz="1100" baseline="0">
              <a:solidFill>
                <a:schemeClr val="dk1"/>
              </a:solidFill>
              <a:effectLst/>
              <a:latin typeface="+mn-lt"/>
              <a:ea typeface="+mn-ea"/>
              <a:cs typeface="+mn-cs"/>
            </a:rPr>
            <a:t>								</a:t>
          </a:r>
        </a:p>
        <a:p>
          <a:endParaRPr lang="da-DK" sz="1100" baseline="0"/>
        </a:p>
      </xdr:txBody>
    </xdr:sp>
    <xdr:clientData/>
  </xdr:twoCellAnchor>
  <xdr:twoCellAnchor editAs="oneCell">
    <xdr:from>
      <xdr:col>7</xdr:col>
      <xdr:colOff>344171</xdr:colOff>
      <xdr:row>7</xdr:row>
      <xdr:rowOff>15241</xdr:rowOff>
    </xdr:from>
    <xdr:to>
      <xdr:col>10</xdr:col>
      <xdr:colOff>45721</xdr:colOff>
      <xdr:row>8</xdr:row>
      <xdr:rowOff>1516381</xdr:rowOff>
    </xdr:to>
    <xdr:pic>
      <xdr:nvPicPr>
        <xdr:cNvPr id="5" name="Picture 4">
          <a:extLst>
            <a:ext uri="{FF2B5EF4-FFF2-40B4-BE49-F238E27FC236}">
              <a16:creationId xmlns="" xmlns:a16="http://schemas.microsoft.com/office/drawing/2014/main" id="{950654D0-53D6-4DB2-A240-FAD2100AD7D1}"/>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t="18568" b="5094"/>
        <a:stretch/>
      </xdr:blipFill>
      <xdr:spPr>
        <a:xfrm>
          <a:off x="6013451" y="1348741"/>
          <a:ext cx="1530350" cy="1691640"/>
        </a:xfrm>
        <a:prstGeom prst="rect">
          <a:avLst/>
        </a:prstGeom>
        <a:ln>
          <a:solidFill>
            <a:sysClr val="windowText" lastClr="000000"/>
          </a:solidFill>
        </a:ln>
      </xdr:spPr>
    </xdr:pic>
    <xdr:clientData/>
  </xdr:twoCellAnchor>
  <xdr:twoCellAnchor>
    <xdr:from>
      <xdr:col>9</xdr:col>
      <xdr:colOff>318770</xdr:colOff>
      <xdr:row>8</xdr:row>
      <xdr:rowOff>702310</xdr:rowOff>
    </xdr:from>
    <xdr:to>
      <xdr:col>10</xdr:col>
      <xdr:colOff>39370</xdr:colOff>
      <xdr:row>8</xdr:row>
      <xdr:rowOff>1000760</xdr:rowOff>
    </xdr:to>
    <xdr:sp macro="" textlink="">
      <xdr:nvSpPr>
        <xdr:cNvPr id="6" name="Rektangel 5">
          <a:extLst>
            <a:ext uri="{FF2B5EF4-FFF2-40B4-BE49-F238E27FC236}">
              <a16:creationId xmlns="" xmlns:a16="http://schemas.microsoft.com/office/drawing/2014/main" id="{D2430957-C2BA-40A6-B148-5BF4DDC10AB3}"/>
            </a:ext>
          </a:extLst>
        </xdr:cNvPr>
        <xdr:cNvSpPr/>
      </xdr:nvSpPr>
      <xdr:spPr>
        <a:xfrm>
          <a:off x="7207250" y="2226310"/>
          <a:ext cx="330200" cy="298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83820</xdr:colOff>
      <xdr:row>8</xdr:row>
      <xdr:rowOff>765810</xdr:rowOff>
    </xdr:from>
    <xdr:to>
      <xdr:col>10</xdr:col>
      <xdr:colOff>325120</xdr:colOff>
      <xdr:row>8</xdr:row>
      <xdr:rowOff>943610</xdr:rowOff>
    </xdr:to>
    <xdr:sp macro="" textlink="">
      <xdr:nvSpPr>
        <xdr:cNvPr id="7" name="Pil: venstre 6">
          <a:extLst>
            <a:ext uri="{FF2B5EF4-FFF2-40B4-BE49-F238E27FC236}">
              <a16:creationId xmlns="" xmlns:a16="http://schemas.microsoft.com/office/drawing/2014/main" id="{6E25A745-494C-4BEF-8D08-B3816992B84B}"/>
            </a:ext>
          </a:extLst>
        </xdr:cNvPr>
        <xdr:cNvSpPr/>
      </xdr:nvSpPr>
      <xdr:spPr>
        <a:xfrm>
          <a:off x="7581900" y="2289810"/>
          <a:ext cx="241300" cy="1778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572984</xdr:colOff>
      <xdr:row>0</xdr:row>
      <xdr:rowOff>152401</xdr:rowOff>
    </xdr:from>
    <xdr:to>
      <xdr:col>13</xdr:col>
      <xdr:colOff>581891</xdr:colOff>
      <xdr:row>40</xdr:row>
      <xdr:rowOff>83128</xdr:rowOff>
    </xdr:to>
    <xdr:graphicFrame macro="">
      <xdr:nvGraphicFramePr>
        <xdr:cNvPr id="6" name="Chart 5">
          <a:extLst>
            <a:ext uri="{FF2B5EF4-FFF2-40B4-BE49-F238E27FC236}">
              <a16:creationId xmlns="" xmlns:a16="http://schemas.microsoft.com/office/drawing/2014/main" id="{81C2A8C4-E9B0-458F-BCB5-22DED91E9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361949</xdr:colOff>
      <xdr:row>0</xdr:row>
      <xdr:rowOff>180109</xdr:rowOff>
    </xdr:from>
    <xdr:to>
      <xdr:col>29</xdr:col>
      <xdr:colOff>180108</xdr:colOff>
      <xdr:row>40</xdr:row>
      <xdr:rowOff>110837</xdr:rowOff>
    </xdr:to>
    <xdr:graphicFrame macro="">
      <xdr:nvGraphicFramePr>
        <xdr:cNvPr id="8" name="Diagram 2">
          <a:extLst>
            <a:ext uri="{FF2B5EF4-FFF2-40B4-BE49-F238E27FC236}">
              <a16:creationId xmlns="" xmlns:a16="http://schemas.microsoft.com/office/drawing/2014/main" id="{615A579C-F7B1-4F4B-A0F9-668DF47B8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H30"/>
  <sheetViews>
    <sheetView topLeftCell="B1" zoomScale="85" zoomScaleNormal="85" workbookViewId="0">
      <selection activeCell="F1" sqref="F1"/>
    </sheetView>
  </sheetViews>
  <sheetFormatPr defaultColWidth="9.140625" defaultRowHeight="15" x14ac:dyDescent="0.25"/>
  <cols>
    <col min="1" max="12" width="9.140625" style="56"/>
    <col min="13" max="13" width="5.42578125" style="56" customWidth="1"/>
    <col min="14" max="14" width="9.28515625" style="56" bestFit="1" customWidth="1"/>
    <col min="15" max="15" width="42.7109375" style="56" customWidth="1"/>
    <col min="16" max="16" width="15.42578125" style="57" customWidth="1"/>
    <col min="17" max="17" width="15.85546875" style="57" customWidth="1"/>
    <col min="18" max="16384" width="9.140625" style="56"/>
  </cols>
  <sheetData>
    <row r="1" spans="5:20" ht="29.25" customHeight="1" x14ac:dyDescent="0.25">
      <c r="E1" s="55" t="s">
        <v>61</v>
      </c>
    </row>
    <row r="3" spans="5:20" ht="24" customHeight="1" x14ac:dyDescent="0.25"/>
    <row r="4" spans="5:20" ht="63" customHeight="1" x14ac:dyDescent="0.25">
      <c r="N4" s="58" t="s">
        <v>62</v>
      </c>
      <c r="O4" s="59" t="s">
        <v>63</v>
      </c>
      <c r="P4" s="60" t="s">
        <v>18</v>
      </c>
      <c r="Q4" s="61" t="s">
        <v>60</v>
      </c>
    </row>
    <row r="5" spans="5:20" ht="30" x14ac:dyDescent="0.25">
      <c r="N5" s="56">
        <v>1</v>
      </c>
      <c r="O5" s="62" t="str">
        <f>Liste!C2</f>
        <v>Kontroloplsag eksterne registre - sagsopstart kontanthjælp</v>
      </c>
      <c r="P5" s="63">
        <f>IF(Liste!P2&gt;0,Liste!P2,0)</f>
        <v>1602</v>
      </c>
      <c r="Q5" s="63">
        <f>IF(Liste!Q2&gt;0,Liste!Q2,0)</f>
        <v>10</v>
      </c>
    </row>
    <row r="6" spans="5:20" x14ac:dyDescent="0.25">
      <c r="N6" s="56">
        <v>2</v>
      </c>
      <c r="O6" s="62">
        <f>Liste!C3</f>
        <v>0</v>
      </c>
      <c r="P6" s="63">
        <f>IF(Liste!P3&gt;0,Liste!P3,0)</f>
        <v>0</v>
      </c>
      <c r="Q6" s="63">
        <f>IF(Liste!Q3&gt;0,Liste!Q3,0)</f>
        <v>0</v>
      </c>
      <c r="T6" s="65"/>
    </row>
    <row r="7" spans="5:20" x14ac:dyDescent="0.25">
      <c r="N7" s="56">
        <v>3</v>
      </c>
      <c r="O7" s="62">
        <f>Liste!C4</f>
        <v>0</v>
      </c>
      <c r="P7" s="63">
        <f>IF(Liste!P4&gt;0,Liste!P4,0)</f>
        <v>0</v>
      </c>
      <c r="Q7" s="63">
        <f>IF(Liste!Q4&gt;0,Liste!Q4,0)</f>
        <v>0</v>
      </c>
      <c r="T7" s="65"/>
    </row>
    <row r="8" spans="5:20" x14ac:dyDescent="0.25">
      <c r="N8" s="56">
        <v>4</v>
      </c>
      <c r="O8" s="62">
        <f>Liste!C5</f>
        <v>0</v>
      </c>
      <c r="P8" s="63">
        <f>IF(Liste!P5&gt;0,Liste!P5,0)</f>
        <v>0</v>
      </c>
      <c r="Q8" s="63">
        <f>IF(Liste!Q5&gt;0,Liste!Q5,0)</f>
        <v>0</v>
      </c>
    </row>
    <row r="9" spans="5:20" x14ac:dyDescent="0.25">
      <c r="N9" s="56">
        <v>5</v>
      </c>
      <c r="O9" s="62">
        <f>Liste!C6</f>
        <v>0</v>
      </c>
      <c r="P9" s="63">
        <f>IF(Liste!P6&gt;0,Liste!P6,0)</f>
        <v>0</v>
      </c>
      <c r="Q9" s="63">
        <f>IF(Liste!Q6&gt;0,Liste!Q6,0)</f>
        <v>0</v>
      </c>
    </row>
    <row r="10" spans="5:20" x14ac:dyDescent="0.25">
      <c r="N10" s="56">
        <v>6</v>
      </c>
      <c r="O10" s="62">
        <f>Liste!C7</f>
        <v>0</v>
      </c>
      <c r="P10" s="63">
        <f>IF(Liste!P7&gt;0,Liste!P7,0)</f>
        <v>0</v>
      </c>
      <c r="Q10" s="63">
        <f>IF(Liste!Q7&gt;0,Liste!Q7,0)</f>
        <v>0</v>
      </c>
    </row>
    <row r="11" spans="5:20" x14ac:dyDescent="0.25">
      <c r="N11" s="56">
        <v>7</v>
      </c>
      <c r="O11" s="62">
        <f>Liste!C8</f>
        <v>0</v>
      </c>
      <c r="P11" s="63">
        <f>IF(Liste!P8&gt;0,Liste!P8,0)</f>
        <v>0</v>
      </c>
      <c r="Q11" s="63">
        <f>IF(Liste!Q8&gt;0,Liste!Q8,0)</f>
        <v>0</v>
      </c>
    </row>
    <row r="12" spans="5:20" x14ac:dyDescent="0.25">
      <c r="N12" s="56">
        <v>8</v>
      </c>
      <c r="O12" s="62">
        <f>Liste!C9</f>
        <v>0</v>
      </c>
      <c r="P12" s="63">
        <f>IF(Liste!P9&gt;0,Liste!P9,0)</f>
        <v>0</v>
      </c>
      <c r="Q12" s="63">
        <f>IF(Liste!Q9&gt;0,Liste!Q9,0)</f>
        <v>0</v>
      </c>
    </row>
    <row r="13" spans="5:20" x14ac:dyDescent="0.25">
      <c r="N13" s="56">
        <v>9</v>
      </c>
      <c r="O13" s="62">
        <f>Liste!C10</f>
        <v>0</v>
      </c>
      <c r="P13" s="63">
        <f>IF(Liste!P10&gt;0,Liste!P10,0)</f>
        <v>0</v>
      </c>
      <c r="Q13" s="63">
        <f>IF(Liste!Q10&gt;0,Liste!Q10,0)</f>
        <v>0</v>
      </c>
    </row>
    <row r="14" spans="5:20" x14ac:dyDescent="0.25">
      <c r="N14" s="56">
        <v>10</v>
      </c>
      <c r="O14" s="62">
        <f>Liste!C11</f>
        <v>0</v>
      </c>
      <c r="P14" s="63">
        <f>IF(Liste!P11&gt;0,Liste!P11,0)</f>
        <v>0</v>
      </c>
      <c r="Q14" s="63">
        <f>IF(Liste!Q11&gt;0,Liste!Q11,0)</f>
        <v>0</v>
      </c>
    </row>
    <row r="15" spans="5:20" x14ac:dyDescent="0.25">
      <c r="O15" s="62">
        <f>Liste!C12</f>
        <v>0</v>
      </c>
      <c r="P15" s="63">
        <f>IF(Liste!P12&gt;0,Liste!P12,0)</f>
        <v>0</v>
      </c>
      <c r="Q15" s="63">
        <f>IF(Liste!Q12&gt;0,Liste!Q12,0)</f>
        <v>0</v>
      </c>
    </row>
    <row r="16" spans="5:20" x14ac:dyDescent="0.25">
      <c r="O16" s="62">
        <f>Liste!C13</f>
        <v>0</v>
      </c>
      <c r="P16" s="63">
        <f>IF(Liste!P13&gt;0,Liste!P13,0)</f>
        <v>0</v>
      </c>
      <c r="Q16" s="63">
        <f>IF(Liste!Q13&gt;0,Liste!Q13,0)</f>
        <v>0</v>
      </c>
    </row>
    <row r="17" spans="15:34" x14ac:dyDescent="0.25">
      <c r="O17" s="64"/>
      <c r="P17" s="66"/>
      <c r="Q17" s="66"/>
    </row>
    <row r="18" spans="15:34" x14ac:dyDescent="0.25">
      <c r="O18" s="67" t="s">
        <v>64</v>
      </c>
      <c r="P18" s="66"/>
      <c r="Q18" s="66"/>
    </row>
    <row r="19" spans="15:34" x14ac:dyDescent="0.25">
      <c r="O19" s="64" t="s">
        <v>65</v>
      </c>
      <c r="P19" s="66"/>
      <c r="Q19" s="66"/>
    </row>
    <row r="20" spans="15:34" ht="16.5" customHeight="1" x14ac:dyDescent="0.25">
      <c r="O20" s="68" t="s">
        <v>66</v>
      </c>
      <c r="P20" s="66"/>
      <c r="Q20" s="66"/>
    </row>
    <row r="21" spans="15:34" x14ac:dyDescent="0.25">
      <c r="O21" s="68" t="s">
        <v>67</v>
      </c>
      <c r="P21" s="66"/>
      <c r="Q21" s="66"/>
    </row>
    <row r="22" spans="15:34" x14ac:dyDescent="0.25">
      <c r="O22" s="68" t="s">
        <v>68</v>
      </c>
      <c r="P22" s="66"/>
      <c r="Q22" s="66"/>
    </row>
    <row r="23" spans="15:34" x14ac:dyDescent="0.25">
      <c r="O23" s="68"/>
      <c r="P23" s="66"/>
      <c r="Q23" s="66"/>
    </row>
    <row r="27" spans="15:34" x14ac:dyDescent="0.25">
      <c r="O27" s="68"/>
      <c r="P27" s="66"/>
      <c r="Q27" s="66"/>
      <c r="R27" s="66"/>
      <c r="S27" s="66"/>
      <c r="T27" s="66"/>
      <c r="U27" s="66"/>
      <c r="V27" s="66"/>
      <c r="W27" s="66"/>
      <c r="X27" s="66"/>
      <c r="Y27" s="66"/>
      <c r="Z27" s="66"/>
      <c r="AA27" s="66"/>
      <c r="AB27" s="66"/>
      <c r="AC27" s="66"/>
      <c r="AD27" s="66"/>
      <c r="AE27" s="66"/>
      <c r="AF27" s="66"/>
      <c r="AG27" s="66"/>
      <c r="AH27" s="68"/>
    </row>
    <row r="28" spans="15:34" x14ac:dyDescent="0.25">
      <c r="O28" s="68"/>
      <c r="P28" s="66"/>
      <c r="Q28" s="66"/>
      <c r="R28" s="68"/>
      <c r="S28" s="68"/>
      <c r="T28" s="68"/>
      <c r="U28" s="68"/>
      <c r="V28" s="68"/>
      <c r="W28" s="68"/>
      <c r="X28" s="68"/>
      <c r="Y28" s="68"/>
      <c r="Z28" s="68"/>
      <c r="AA28" s="64"/>
      <c r="AB28" s="64"/>
      <c r="AC28" s="64"/>
      <c r="AD28" s="64"/>
      <c r="AE28" s="64"/>
      <c r="AF28" s="64"/>
      <c r="AG28" s="64"/>
      <c r="AH28" s="68"/>
    </row>
    <row r="29" spans="15:34" x14ac:dyDescent="0.25">
      <c r="O29" s="68"/>
      <c r="P29" s="66"/>
      <c r="Q29" s="66"/>
      <c r="R29" s="68"/>
      <c r="S29" s="68"/>
      <c r="T29" s="68"/>
      <c r="U29" s="68"/>
      <c r="V29" s="68"/>
      <c r="W29" s="68"/>
      <c r="X29" s="68"/>
      <c r="Y29" s="68"/>
      <c r="Z29" s="68"/>
      <c r="AA29" s="64"/>
      <c r="AB29" s="64"/>
      <c r="AC29" s="64"/>
      <c r="AD29" s="64"/>
      <c r="AE29" s="64"/>
      <c r="AF29" s="64"/>
      <c r="AG29" s="64"/>
      <c r="AH29" s="68"/>
    </row>
    <row r="30" spans="15:34" x14ac:dyDescent="0.25">
      <c r="O30" s="68"/>
      <c r="P30" s="66"/>
      <c r="Q30" s="66"/>
      <c r="R30" s="68"/>
      <c r="S30" s="68"/>
      <c r="T30" s="68"/>
      <c r="U30" s="68"/>
      <c r="V30" s="68"/>
      <c r="W30" s="68"/>
      <c r="X30" s="68"/>
      <c r="Y30" s="68"/>
      <c r="Z30" s="68"/>
      <c r="AA30" s="68"/>
      <c r="AB30" s="68"/>
      <c r="AC30" s="68"/>
      <c r="AD30" s="68"/>
      <c r="AE30" s="68"/>
      <c r="AF30" s="68"/>
      <c r="AG30" s="68"/>
      <c r="AH30" s="6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2"/>
  <sheetViews>
    <sheetView tabSelected="1" zoomScaleNormal="100" workbookViewId="0">
      <selection activeCell="P10" sqref="P10"/>
    </sheetView>
  </sheetViews>
  <sheetFormatPr defaultRowHeight="14.25" x14ac:dyDescent="0.25"/>
  <cols>
    <col min="1" max="1" width="8.85546875" style="17"/>
    <col min="2" max="2" width="25.140625" style="17" customWidth="1"/>
    <col min="3" max="3" width="13.140625" bestFit="1" customWidth="1"/>
    <col min="5" max="20" width="8.85546875" style="17"/>
  </cols>
  <sheetData>
    <row r="1" spans="2:59" s="17" customFormat="1" x14ac:dyDescent="0.25"/>
    <row r="2" spans="2:59" s="17" customFormat="1" x14ac:dyDescent="0.25">
      <c r="B2" s="18"/>
    </row>
    <row r="3" spans="2:59" s="17" customFormat="1" x14ac:dyDescent="0.25"/>
    <row r="4" spans="2:59" s="17" customFormat="1" x14ac:dyDescent="0.25"/>
    <row r="5" spans="2:59" s="17" customFormat="1" x14ac:dyDescent="0.25"/>
    <row r="6" spans="2:59" s="17" customFormat="1" x14ac:dyDescent="0.25"/>
    <row r="7" spans="2:59" s="17" customFormat="1" x14ac:dyDescent="0.25"/>
    <row r="8" spans="2:59" s="17" customFormat="1" x14ac:dyDescent="0.25"/>
    <row r="9" spans="2:59" s="17" customFormat="1" ht="142.9" customHeight="1" x14ac:dyDescent="0.25"/>
    <row r="10" spans="2:59" s="17" customFormat="1" ht="171" customHeight="1" x14ac:dyDescent="0.25"/>
    <row r="11" spans="2:59" s="17" customFormat="1" ht="22.9" customHeight="1" x14ac:dyDescent="0.25"/>
    <row r="12" spans="2:59" s="17" customFormat="1" ht="53.45" customHeight="1" x14ac:dyDescent="0.25">
      <c r="B12" s="79" t="s">
        <v>38</v>
      </c>
      <c r="C12" s="79"/>
      <c r="D12" s="79"/>
    </row>
    <row r="13" spans="2:59" ht="15" x14ac:dyDescent="0.25">
      <c r="B13" s="20" t="s">
        <v>19</v>
      </c>
      <c r="C13" s="22" t="s">
        <v>21</v>
      </c>
      <c r="D13" s="31">
        <v>50</v>
      </c>
      <c r="E13" s="17" t="s">
        <v>25</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2:59" x14ac:dyDescent="0.25">
      <c r="B14" s="20" t="s">
        <v>17</v>
      </c>
      <c r="C14" s="22" t="s">
        <v>24</v>
      </c>
      <c r="D14" s="21"/>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2:59" ht="15" x14ac:dyDescent="0.25">
      <c r="B15" s="20" t="s">
        <v>22</v>
      </c>
      <c r="C15" s="22" t="s">
        <v>23</v>
      </c>
      <c r="D15" s="31">
        <v>250</v>
      </c>
      <c r="E15" s="17" t="s">
        <v>25</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row>
    <row r="16" spans="2:59" s="17" customFormat="1" x14ac:dyDescent="0.25"/>
    <row r="17" spans="2:4" s="17" customFormat="1" ht="36.6" customHeight="1" x14ac:dyDescent="0.25">
      <c r="B17" s="79" t="s">
        <v>58</v>
      </c>
      <c r="C17" s="79"/>
      <c r="D17" s="79"/>
    </row>
    <row r="18" spans="2:4" s="17" customFormat="1" ht="15" x14ac:dyDescent="0.25">
      <c r="B18" s="19" t="s">
        <v>32</v>
      </c>
      <c r="C18" s="23" t="s">
        <v>34</v>
      </c>
      <c r="D18" s="32">
        <v>0.15</v>
      </c>
    </row>
    <row r="19" spans="2:4" s="17" customFormat="1" ht="15" x14ac:dyDescent="0.25">
      <c r="B19" s="19" t="s">
        <v>33</v>
      </c>
      <c r="C19" s="23" t="s">
        <v>35</v>
      </c>
      <c r="D19" s="32">
        <v>0.15</v>
      </c>
    </row>
    <row r="20" spans="2:4" s="17" customFormat="1" x14ac:dyDescent="0.25"/>
    <row r="21" spans="2:4" s="17" customFormat="1" x14ac:dyDescent="0.25">
      <c r="B21" s="80" t="s">
        <v>70</v>
      </c>
      <c r="C21" s="80"/>
      <c r="D21" s="80"/>
    </row>
    <row r="22" spans="2:4" s="17" customFormat="1" ht="15" x14ac:dyDescent="0.25">
      <c r="B22" s="44" t="s">
        <v>12</v>
      </c>
      <c r="C22" s="45"/>
      <c r="D22" s="46"/>
    </row>
    <row r="23" spans="2:4" s="17" customFormat="1" ht="15" x14ac:dyDescent="0.25">
      <c r="B23" s="47" t="s">
        <v>8</v>
      </c>
      <c r="C23" s="43"/>
      <c r="D23" s="48"/>
    </row>
    <row r="24" spans="2:4" s="17" customFormat="1" ht="15" x14ac:dyDescent="0.25">
      <c r="B24" s="47" t="s">
        <v>14</v>
      </c>
      <c r="C24" s="43"/>
      <c r="D24" s="48"/>
    </row>
    <row r="25" spans="2:4" s="17" customFormat="1" ht="15" x14ac:dyDescent="0.25">
      <c r="B25" s="47" t="s">
        <v>13</v>
      </c>
      <c r="C25" s="43"/>
      <c r="D25" s="48"/>
    </row>
    <row r="26" spans="2:4" s="17" customFormat="1" ht="15" x14ac:dyDescent="0.25">
      <c r="B26" s="47" t="s">
        <v>10</v>
      </c>
      <c r="C26" s="43"/>
      <c r="D26" s="48"/>
    </row>
    <row r="27" spans="2:4" s="17" customFormat="1" ht="15" x14ac:dyDescent="0.25">
      <c r="B27" s="47" t="s">
        <v>9</v>
      </c>
      <c r="C27" s="43"/>
      <c r="D27" s="48"/>
    </row>
    <row r="28" spans="2:4" ht="15" x14ac:dyDescent="0.25">
      <c r="B28" s="47" t="s">
        <v>11</v>
      </c>
      <c r="C28" s="43"/>
      <c r="D28" s="48"/>
    </row>
    <row r="29" spans="2:4" ht="15" x14ac:dyDescent="0.25">
      <c r="B29" s="49" t="s">
        <v>59</v>
      </c>
      <c r="C29" s="50"/>
      <c r="D29" s="51"/>
    </row>
    <row r="30" spans="2:4" x14ac:dyDescent="0.25">
      <c r="C30" s="17"/>
      <c r="D30" s="17"/>
    </row>
    <row r="31" spans="2:4" x14ac:dyDescent="0.25">
      <c r="C31" s="17"/>
      <c r="D31" s="17"/>
    </row>
    <row r="32" spans="2:4" x14ac:dyDescent="0.25">
      <c r="C32" s="17"/>
      <c r="D32" s="17"/>
    </row>
    <row r="33" spans="3:4" x14ac:dyDescent="0.25">
      <c r="C33" s="17"/>
      <c r="D33" s="17"/>
    </row>
    <row r="34" spans="3:4" x14ac:dyDescent="0.25">
      <c r="C34" s="17"/>
      <c r="D34" s="17"/>
    </row>
    <row r="35" spans="3:4" x14ac:dyDescent="0.25">
      <c r="C35" s="17"/>
      <c r="D35" s="17"/>
    </row>
    <row r="36" spans="3:4" x14ac:dyDescent="0.25">
      <c r="C36" s="17"/>
      <c r="D36" s="17"/>
    </row>
    <row r="37" spans="3:4" x14ac:dyDescent="0.25">
      <c r="C37" s="17"/>
      <c r="D37" s="17"/>
    </row>
    <row r="38" spans="3:4" x14ac:dyDescent="0.25">
      <c r="C38" s="17"/>
      <c r="D38" s="17"/>
    </row>
    <row r="39" spans="3:4" x14ac:dyDescent="0.25">
      <c r="C39" s="17"/>
      <c r="D39" s="17"/>
    </row>
    <row r="40" spans="3:4" x14ac:dyDescent="0.25">
      <c r="C40" s="17"/>
      <c r="D40" s="17"/>
    </row>
    <row r="41" spans="3:4" x14ac:dyDescent="0.25">
      <c r="C41" s="17"/>
      <c r="D41" s="17"/>
    </row>
    <row r="42" spans="3:4" x14ac:dyDescent="0.25">
      <c r="C42" s="17"/>
      <c r="D42" s="17"/>
    </row>
    <row r="43" spans="3:4" x14ac:dyDescent="0.25">
      <c r="C43" s="17"/>
      <c r="D43" s="17"/>
    </row>
    <row r="44" spans="3:4" x14ac:dyDescent="0.25">
      <c r="C44" s="17"/>
      <c r="D44" s="17"/>
    </row>
    <row r="45" spans="3:4" x14ac:dyDescent="0.25">
      <c r="C45" s="17"/>
      <c r="D45" s="17"/>
    </row>
    <row r="46" spans="3:4" x14ac:dyDescent="0.25">
      <c r="C46" s="17"/>
      <c r="D46" s="17"/>
    </row>
    <row r="47" spans="3:4" x14ac:dyDescent="0.25">
      <c r="C47" s="17"/>
      <c r="D47" s="17"/>
    </row>
    <row r="48" spans="3:4" x14ac:dyDescent="0.25">
      <c r="C48" s="17"/>
      <c r="D48" s="17"/>
    </row>
    <row r="49" spans="3:4" x14ac:dyDescent="0.25">
      <c r="C49" s="17"/>
      <c r="D49" s="17"/>
    </row>
    <row r="50" spans="3:4" x14ac:dyDescent="0.25">
      <c r="C50" s="17"/>
      <c r="D50" s="17"/>
    </row>
    <row r="51" spans="3:4" x14ac:dyDescent="0.25">
      <c r="C51" s="17"/>
      <c r="D51" s="17"/>
    </row>
    <row r="52" spans="3:4" x14ac:dyDescent="0.25">
      <c r="C52" s="17"/>
      <c r="D52" s="17"/>
    </row>
  </sheetData>
  <mergeCells count="3">
    <mergeCell ref="B12:D12"/>
    <mergeCell ref="B17:D17"/>
    <mergeCell ref="B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selection activeCell="B20" sqref="B20"/>
    </sheetView>
  </sheetViews>
  <sheetFormatPr defaultColWidth="8.85546875" defaultRowHeight="14.25" x14ac:dyDescent="0.25"/>
  <cols>
    <col min="1" max="1" width="8.85546875" style="77"/>
    <col min="2" max="2" width="32.7109375" style="29" customWidth="1"/>
    <col min="3" max="3" width="84.28515625" style="73" customWidth="1"/>
    <col min="4" max="12" width="8.85546875" style="77"/>
    <col min="13" max="16384" width="8.85546875" style="29"/>
  </cols>
  <sheetData>
    <row r="1" spans="2:3" x14ac:dyDescent="0.25">
      <c r="B1" s="74" t="s">
        <v>71</v>
      </c>
      <c r="C1" s="75" t="s">
        <v>72</v>
      </c>
    </row>
    <row r="2" spans="2:3" x14ac:dyDescent="0.25">
      <c r="B2" s="69" t="s">
        <v>16</v>
      </c>
      <c r="C2" s="71" t="s">
        <v>73</v>
      </c>
    </row>
    <row r="3" spans="2:3" x14ac:dyDescent="0.25">
      <c r="B3" s="69" t="s">
        <v>15</v>
      </c>
      <c r="C3" s="72" t="s">
        <v>89</v>
      </c>
    </row>
    <row r="4" spans="2:3" x14ac:dyDescent="0.25">
      <c r="B4" s="70" t="s">
        <v>20</v>
      </c>
      <c r="C4" s="72" t="s">
        <v>74</v>
      </c>
    </row>
    <row r="5" spans="2:3" ht="42.75" x14ac:dyDescent="0.25">
      <c r="B5" s="69" t="s">
        <v>27</v>
      </c>
      <c r="C5" s="72" t="s">
        <v>75</v>
      </c>
    </row>
    <row r="6" spans="2:3" ht="28.5" x14ac:dyDescent="0.25">
      <c r="B6" s="69" t="s">
        <v>69</v>
      </c>
      <c r="C6" s="72" t="s">
        <v>76</v>
      </c>
    </row>
    <row r="7" spans="2:3" ht="28.5" x14ac:dyDescent="0.25">
      <c r="B7" s="69" t="s">
        <v>36</v>
      </c>
      <c r="C7" s="72" t="s">
        <v>90</v>
      </c>
    </row>
    <row r="8" spans="2:3" ht="42.75" x14ac:dyDescent="0.25">
      <c r="B8" s="69" t="s">
        <v>39</v>
      </c>
      <c r="C8" s="72" t="s">
        <v>91</v>
      </c>
    </row>
    <row r="9" spans="2:3" ht="42.75" x14ac:dyDescent="0.25">
      <c r="B9" s="69" t="s">
        <v>40</v>
      </c>
      <c r="C9" s="72" t="s">
        <v>92</v>
      </c>
    </row>
    <row r="10" spans="2:3" ht="42.75" x14ac:dyDescent="0.25">
      <c r="B10" s="69" t="s">
        <v>41</v>
      </c>
      <c r="C10" s="71" t="s">
        <v>86</v>
      </c>
    </row>
    <row r="11" spans="2:3" ht="71.25" x14ac:dyDescent="0.25">
      <c r="B11" s="69" t="s">
        <v>42</v>
      </c>
      <c r="C11" s="71" t="s">
        <v>93</v>
      </c>
    </row>
    <row r="12" spans="2:3" ht="85.5" x14ac:dyDescent="0.25">
      <c r="B12" s="69" t="s">
        <v>43</v>
      </c>
      <c r="C12" s="72" t="s">
        <v>77</v>
      </c>
    </row>
    <row r="13" spans="2:3" ht="42.75" x14ac:dyDescent="0.25">
      <c r="B13" s="69" t="s">
        <v>44</v>
      </c>
      <c r="C13" s="72" t="s">
        <v>80</v>
      </c>
    </row>
    <row r="14" spans="2:3" ht="57" x14ac:dyDescent="0.25">
      <c r="B14" s="69" t="s">
        <v>45</v>
      </c>
      <c r="C14" s="72" t="s">
        <v>79</v>
      </c>
    </row>
    <row r="15" spans="2:3" ht="71.25" x14ac:dyDescent="0.25">
      <c r="B15" s="69" t="s">
        <v>88</v>
      </c>
      <c r="C15" s="72" t="s">
        <v>78</v>
      </c>
    </row>
    <row r="16" spans="2:3" ht="42.75" x14ac:dyDescent="0.25">
      <c r="B16" s="69" t="s">
        <v>53</v>
      </c>
      <c r="C16" s="71" t="s">
        <v>94</v>
      </c>
    </row>
    <row r="17" spans="2:3" ht="42.75" x14ac:dyDescent="0.25">
      <c r="B17" s="69" t="s">
        <v>46</v>
      </c>
      <c r="C17" s="72" t="s">
        <v>81</v>
      </c>
    </row>
    <row r="18" spans="2:3" ht="42.75" x14ac:dyDescent="0.25">
      <c r="B18" s="69" t="s">
        <v>52</v>
      </c>
      <c r="C18" s="71" t="s">
        <v>87</v>
      </c>
    </row>
    <row r="19" spans="2:3" ht="42.75" x14ac:dyDescent="0.25">
      <c r="B19" s="69" t="s">
        <v>98</v>
      </c>
      <c r="C19" s="72" t="s">
        <v>97</v>
      </c>
    </row>
    <row r="20" spans="2:3" ht="42.75" x14ac:dyDescent="0.25">
      <c r="B20" s="69" t="s">
        <v>47</v>
      </c>
      <c r="C20" s="72" t="s">
        <v>82</v>
      </c>
    </row>
    <row r="21" spans="2:3" ht="30" customHeight="1" x14ac:dyDescent="0.25">
      <c r="B21" s="76" t="s">
        <v>57</v>
      </c>
      <c r="C21" s="81" t="s">
        <v>95</v>
      </c>
    </row>
    <row r="22" spans="2:3" ht="37.9" customHeight="1" x14ac:dyDescent="0.25">
      <c r="B22" s="76" t="s">
        <v>56</v>
      </c>
      <c r="C22" s="82"/>
    </row>
    <row r="23" spans="2:3" ht="42.75" x14ac:dyDescent="0.25">
      <c r="B23" s="69" t="s">
        <v>48</v>
      </c>
      <c r="C23" s="72" t="s">
        <v>83</v>
      </c>
    </row>
    <row r="24" spans="2:3" ht="28.5" x14ac:dyDescent="0.25">
      <c r="B24" s="69" t="s">
        <v>49</v>
      </c>
      <c r="C24" s="72" t="s">
        <v>85</v>
      </c>
    </row>
    <row r="25" spans="2:3" x14ac:dyDescent="0.25">
      <c r="B25" s="69" t="s">
        <v>37</v>
      </c>
      <c r="C25" s="72" t="s">
        <v>96</v>
      </c>
    </row>
    <row r="26" spans="2:3" s="77" customFormat="1" x14ac:dyDescent="0.25">
      <c r="C26" s="78"/>
    </row>
    <row r="27" spans="2:3" s="77" customFormat="1" x14ac:dyDescent="0.25">
      <c r="C27" s="78"/>
    </row>
    <row r="28" spans="2:3" s="77" customFormat="1" x14ac:dyDescent="0.25">
      <c r="C28" s="78"/>
    </row>
    <row r="29" spans="2:3" s="77" customFormat="1" x14ac:dyDescent="0.25">
      <c r="C29" s="78"/>
    </row>
    <row r="30" spans="2:3" s="77" customFormat="1" x14ac:dyDescent="0.25">
      <c r="C30" s="78"/>
    </row>
    <row r="31" spans="2:3" s="77" customFormat="1" x14ac:dyDescent="0.25">
      <c r="C31" s="78"/>
    </row>
    <row r="32" spans="2:3" s="77" customFormat="1" x14ac:dyDescent="0.25">
      <c r="C32" s="78"/>
    </row>
    <row r="33" spans="3:3" s="77" customFormat="1" x14ac:dyDescent="0.25">
      <c r="C33" s="78"/>
    </row>
    <row r="34" spans="3:3" s="77" customFormat="1" x14ac:dyDescent="0.25">
      <c r="C34" s="78"/>
    </row>
    <row r="35" spans="3:3" s="77" customFormat="1" x14ac:dyDescent="0.25">
      <c r="C35" s="78"/>
    </row>
    <row r="36" spans="3:3" s="77" customFormat="1" x14ac:dyDescent="0.25">
      <c r="C36" s="78"/>
    </row>
    <row r="37" spans="3:3" s="77" customFormat="1" x14ac:dyDescent="0.25">
      <c r="C37" s="78"/>
    </row>
    <row r="38" spans="3:3" s="77" customFormat="1" x14ac:dyDescent="0.25">
      <c r="C38" s="78"/>
    </row>
    <row r="39" spans="3:3" s="77" customFormat="1" x14ac:dyDescent="0.25">
      <c r="C39" s="78"/>
    </row>
    <row r="40" spans="3:3" s="77" customFormat="1" x14ac:dyDescent="0.25">
      <c r="C40" s="78"/>
    </row>
    <row r="41" spans="3:3" s="77" customFormat="1" x14ac:dyDescent="0.25">
      <c r="C41" s="78"/>
    </row>
    <row r="42" spans="3:3" s="77" customFormat="1" x14ac:dyDescent="0.25">
      <c r="C42" s="78"/>
    </row>
    <row r="43" spans="3:3" s="77" customFormat="1" x14ac:dyDescent="0.25">
      <c r="C43" s="78"/>
    </row>
    <row r="44" spans="3:3" s="77" customFormat="1" x14ac:dyDescent="0.25">
      <c r="C44" s="78"/>
    </row>
    <row r="45" spans="3:3" s="77" customFormat="1" x14ac:dyDescent="0.25">
      <c r="C45" s="78"/>
    </row>
    <row r="46" spans="3:3" s="77" customFormat="1" x14ac:dyDescent="0.25">
      <c r="C46" s="78"/>
    </row>
    <row r="47" spans="3:3" s="77" customFormat="1" x14ac:dyDescent="0.25">
      <c r="C47" s="78"/>
    </row>
    <row r="48" spans="3:3" s="77" customFormat="1" x14ac:dyDescent="0.25">
      <c r="C48" s="78"/>
    </row>
    <row r="49" spans="3:3" s="77" customFormat="1" x14ac:dyDescent="0.25">
      <c r="C49" s="78"/>
    </row>
    <row r="50" spans="3:3" s="77" customFormat="1" x14ac:dyDescent="0.25">
      <c r="C50" s="78"/>
    </row>
    <row r="51" spans="3:3" s="77" customFormat="1" x14ac:dyDescent="0.25">
      <c r="C51" s="78"/>
    </row>
    <row r="52" spans="3:3" s="77" customFormat="1" x14ac:dyDescent="0.25">
      <c r="C52" s="78"/>
    </row>
    <row r="53" spans="3:3" s="77" customFormat="1" x14ac:dyDescent="0.25">
      <c r="C53" s="78"/>
    </row>
    <row r="54" spans="3:3" s="77" customFormat="1" x14ac:dyDescent="0.25">
      <c r="C54" s="78"/>
    </row>
    <row r="55" spans="3:3" s="77" customFormat="1" x14ac:dyDescent="0.25">
      <c r="C55" s="78"/>
    </row>
    <row r="56" spans="3:3" s="77" customFormat="1" x14ac:dyDescent="0.25">
      <c r="C56" s="78"/>
    </row>
    <row r="57" spans="3:3" s="77" customFormat="1" x14ac:dyDescent="0.25">
      <c r="C57" s="78"/>
    </row>
    <row r="58" spans="3:3" s="77" customFormat="1" x14ac:dyDescent="0.25">
      <c r="C58" s="78"/>
    </row>
    <row r="59" spans="3:3" s="77" customFormat="1" x14ac:dyDescent="0.25">
      <c r="C59" s="78"/>
    </row>
    <row r="60" spans="3:3" s="77" customFormat="1" x14ac:dyDescent="0.25">
      <c r="C60" s="78"/>
    </row>
    <row r="61" spans="3:3" s="77" customFormat="1" x14ac:dyDescent="0.25">
      <c r="C61" s="78"/>
    </row>
    <row r="62" spans="3:3" s="77" customFormat="1" x14ac:dyDescent="0.25">
      <c r="C62" s="78"/>
    </row>
    <row r="63" spans="3:3" s="77" customFormat="1" x14ac:dyDescent="0.25">
      <c r="C63" s="78"/>
    </row>
    <row r="64" spans="3:3" s="77" customFormat="1" x14ac:dyDescent="0.25">
      <c r="C64" s="78"/>
    </row>
    <row r="65" spans="3:3" s="77" customFormat="1" x14ac:dyDescent="0.25">
      <c r="C65" s="78"/>
    </row>
    <row r="66" spans="3:3" s="77" customFormat="1" x14ac:dyDescent="0.25">
      <c r="C66" s="78"/>
    </row>
    <row r="67" spans="3:3" s="77" customFormat="1" x14ac:dyDescent="0.25">
      <c r="C67" s="78"/>
    </row>
    <row r="68" spans="3:3" s="77" customFormat="1" x14ac:dyDescent="0.25">
      <c r="C68" s="78"/>
    </row>
    <row r="69" spans="3:3" s="77" customFormat="1" x14ac:dyDescent="0.25">
      <c r="C69" s="78"/>
    </row>
    <row r="70" spans="3:3" s="77" customFormat="1" x14ac:dyDescent="0.25">
      <c r="C70" s="78"/>
    </row>
    <row r="71" spans="3:3" s="77" customFormat="1" x14ac:dyDescent="0.25">
      <c r="C71" s="78"/>
    </row>
    <row r="72" spans="3:3" s="77" customFormat="1" x14ac:dyDescent="0.25">
      <c r="C72" s="78"/>
    </row>
    <row r="73" spans="3:3" s="77" customFormat="1" x14ac:dyDescent="0.25">
      <c r="C73" s="78"/>
    </row>
    <row r="74" spans="3:3" s="77" customFormat="1" x14ac:dyDescent="0.25">
      <c r="C74" s="78"/>
    </row>
    <row r="75" spans="3:3" s="77" customFormat="1" x14ac:dyDescent="0.25">
      <c r="C75" s="78"/>
    </row>
    <row r="76" spans="3:3" s="77" customFormat="1" x14ac:dyDescent="0.25">
      <c r="C76" s="78"/>
    </row>
    <row r="77" spans="3:3" s="77" customFormat="1" x14ac:dyDescent="0.25">
      <c r="C77" s="78"/>
    </row>
    <row r="78" spans="3:3" s="77" customFormat="1" x14ac:dyDescent="0.25">
      <c r="C78" s="78"/>
    </row>
    <row r="79" spans="3:3" s="77" customFormat="1" x14ac:dyDescent="0.25">
      <c r="C79" s="78"/>
    </row>
    <row r="80" spans="3:3" s="77" customFormat="1" x14ac:dyDescent="0.25">
      <c r="C80" s="78"/>
    </row>
    <row r="81" spans="3:3" s="77" customFormat="1" x14ac:dyDescent="0.25">
      <c r="C81" s="78"/>
    </row>
    <row r="82" spans="3:3" s="77" customFormat="1" x14ac:dyDescent="0.25">
      <c r="C82" s="78"/>
    </row>
    <row r="83" spans="3:3" s="77" customFormat="1" x14ac:dyDescent="0.25">
      <c r="C83" s="78"/>
    </row>
    <row r="84" spans="3:3" s="77" customFormat="1" x14ac:dyDescent="0.25">
      <c r="C84" s="78"/>
    </row>
    <row r="85" spans="3:3" s="77" customFormat="1" x14ac:dyDescent="0.25">
      <c r="C85" s="78"/>
    </row>
    <row r="86" spans="3:3" s="77" customFormat="1" x14ac:dyDescent="0.25">
      <c r="C86" s="78"/>
    </row>
    <row r="87" spans="3:3" s="77" customFormat="1" x14ac:dyDescent="0.25">
      <c r="C87" s="78"/>
    </row>
    <row r="88" spans="3:3" s="77" customFormat="1" x14ac:dyDescent="0.25">
      <c r="C88" s="78"/>
    </row>
    <row r="89" spans="3:3" s="77" customFormat="1" x14ac:dyDescent="0.25">
      <c r="C89" s="78"/>
    </row>
    <row r="90" spans="3:3" s="77" customFormat="1" x14ac:dyDescent="0.25">
      <c r="C90" s="78"/>
    </row>
    <row r="91" spans="3:3" s="77" customFormat="1" x14ac:dyDescent="0.25">
      <c r="C91" s="78"/>
    </row>
    <row r="92" spans="3:3" s="77" customFormat="1" x14ac:dyDescent="0.25">
      <c r="C92" s="78"/>
    </row>
    <row r="93" spans="3:3" s="77" customFormat="1" x14ac:dyDescent="0.25">
      <c r="C93" s="78"/>
    </row>
    <row r="94" spans="3:3" s="77" customFormat="1" x14ac:dyDescent="0.25">
      <c r="C94" s="78"/>
    </row>
    <row r="95" spans="3:3" s="77" customFormat="1" x14ac:dyDescent="0.25">
      <c r="C95" s="78"/>
    </row>
    <row r="96" spans="3:3" s="77" customFormat="1" x14ac:dyDescent="0.25">
      <c r="C96" s="78"/>
    </row>
    <row r="97" spans="3:3" s="77" customFormat="1" x14ac:dyDescent="0.25">
      <c r="C97" s="78"/>
    </row>
    <row r="98" spans="3:3" s="77" customFormat="1" x14ac:dyDescent="0.25">
      <c r="C98" s="78"/>
    </row>
  </sheetData>
  <mergeCells count="1">
    <mergeCell ref="C21:C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1"/>
  <sheetViews>
    <sheetView topLeftCell="G1" zoomScale="70" zoomScaleNormal="70" workbookViewId="0">
      <pane ySplit="1" topLeftCell="A2" activePane="bottomLeft" state="frozen"/>
      <selection pane="bottomLeft" activeCell="R2" sqref="R2"/>
    </sheetView>
  </sheetViews>
  <sheetFormatPr defaultColWidth="8.85546875" defaultRowHeight="14.25" x14ac:dyDescent="0.25"/>
  <cols>
    <col min="1" max="1" width="17.5703125" style="27" customWidth="1"/>
    <col min="2" max="2" width="36.7109375" style="13" customWidth="1"/>
    <col min="3" max="3" width="30.28515625" style="13" customWidth="1"/>
    <col min="4" max="4" width="72.140625" style="13" customWidth="1"/>
    <col min="5" max="5" width="49.5703125" style="13" customWidth="1"/>
    <col min="6" max="14" width="19.28515625" style="13" customWidth="1"/>
    <col min="15" max="15" width="25.140625" style="13" customWidth="1"/>
    <col min="16" max="17" width="19.42578125" style="13" customWidth="1"/>
    <col min="18" max="18" width="18.42578125" style="26" customWidth="1"/>
    <col min="19" max="19" width="19.28515625" style="41" customWidth="1"/>
    <col min="20" max="24" width="19.28515625" style="13" customWidth="1"/>
    <col min="25" max="25" width="136.5703125" style="13" customWidth="1"/>
    <col min="26" max="30" width="9.140625" style="3" customWidth="1"/>
    <col min="31" max="31" width="48.42578125" style="3" hidden="1" customWidth="1"/>
    <col min="32" max="32" width="9.140625" style="3" hidden="1" customWidth="1"/>
    <col min="33" max="33" width="14.7109375" style="3" hidden="1" customWidth="1"/>
    <col min="34" max="35" width="9.140625" style="3" hidden="1" customWidth="1"/>
    <col min="36" max="229" width="9.140625" style="3" customWidth="1"/>
    <col min="230" max="16384" width="8.85546875" style="3"/>
  </cols>
  <sheetData>
    <row r="1" spans="1:35" ht="99.75" x14ac:dyDescent="0.25">
      <c r="A1" s="10" t="s">
        <v>16</v>
      </c>
      <c r="B1" s="2" t="s">
        <v>15</v>
      </c>
      <c r="C1" s="1" t="s">
        <v>20</v>
      </c>
      <c r="D1" s="2" t="s">
        <v>27</v>
      </c>
      <c r="E1" s="2" t="s">
        <v>69</v>
      </c>
      <c r="F1" s="2" t="s">
        <v>36</v>
      </c>
      <c r="G1" s="2" t="s">
        <v>39</v>
      </c>
      <c r="H1" s="2" t="s">
        <v>40</v>
      </c>
      <c r="I1" s="2" t="s">
        <v>41</v>
      </c>
      <c r="J1" s="2" t="s">
        <v>42</v>
      </c>
      <c r="K1" s="2" t="s">
        <v>43</v>
      </c>
      <c r="L1" s="2" t="s">
        <v>44</v>
      </c>
      <c r="M1" s="2" t="s">
        <v>45</v>
      </c>
      <c r="N1" s="2" t="s">
        <v>88</v>
      </c>
      <c r="O1" s="2" t="s">
        <v>53</v>
      </c>
      <c r="P1" s="2" t="s">
        <v>46</v>
      </c>
      <c r="Q1" s="2" t="s">
        <v>52</v>
      </c>
      <c r="R1" s="38" t="s">
        <v>98</v>
      </c>
      <c r="S1" s="38" t="s">
        <v>47</v>
      </c>
      <c r="T1" s="53" t="s">
        <v>57</v>
      </c>
      <c r="U1" s="53" t="s">
        <v>56</v>
      </c>
      <c r="V1" s="39" t="s">
        <v>48</v>
      </c>
      <c r="W1" s="2" t="s">
        <v>84</v>
      </c>
      <c r="X1" s="2" t="s">
        <v>49</v>
      </c>
      <c r="Y1" s="2" t="s">
        <v>37</v>
      </c>
      <c r="AE1" s="3" t="s">
        <v>26</v>
      </c>
      <c r="AF1" s="3" t="s">
        <v>28</v>
      </c>
      <c r="AG1" s="3" t="s">
        <v>29</v>
      </c>
      <c r="AH1" s="3" t="s">
        <v>30</v>
      </c>
      <c r="AI1" s="16" t="s">
        <v>31</v>
      </c>
    </row>
    <row r="2" spans="1:35" ht="156.75" x14ac:dyDescent="0.25">
      <c r="A2" s="11">
        <v>1</v>
      </c>
      <c r="B2" s="8" t="s">
        <v>12</v>
      </c>
      <c r="C2" s="7" t="s">
        <v>50</v>
      </c>
      <c r="D2" s="5" t="s">
        <v>54</v>
      </c>
      <c r="E2" s="5" t="s">
        <v>55</v>
      </c>
      <c r="F2" s="7" t="s">
        <v>51</v>
      </c>
      <c r="G2" s="33">
        <v>1</v>
      </c>
      <c r="H2" s="34" t="s">
        <v>7</v>
      </c>
      <c r="I2" s="34" t="s">
        <v>6</v>
      </c>
      <c r="J2" s="34" t="s">
        <v>3</v>
      </c>
      <c r="K2" s="34" t="s">
        <v>6</v>
      </c>
      <c r="L2" s="34" t="s">
        <v>5</v>
      </c>
      <c r="M2" s="34" t="s">
        <v>5</v>
      </c>
      <c r="N2" s="34" t="s">
        <v>2</v>
      </c>
      <c r="O2" s="35" t="str">
        <f>IF((IF(OR(I2=Kategorier!$B$5,I2=Kategorier!$B$4)=FALSE,0,1)+IF(OR(K2=Kategorier!$B$5,K2=Kategorier!$B$4)=FALSE,0,1)+IF(OR(N2=Kategorier!$B$5,N2=Kategorier!$B$4)=FALSE,0,1)+IF(OR(H2=Kategorier!$D$2,H2=Kategorier!$D$3)=FALSE,0,1)+IF(OR(J2=Kategorier!$B$2,J2=Kategorier!$B$1)=FALSE,0,1))=5,"Ja",IF((IF(OR(I2=Kategorier!$B$5,I2=Kategorier!$B$4)=FALSE,0,1)+IF(OR(K2=Kategorier!$B$5,K2=Kategorier!$B$4)=FALSE,0,1)+IF(OR(N2=Kategorier!$B$5,N2=Kategorier!$B$4)=FALSE,0,1)+IF(OR(H2=Kategorier!$D$2,H2=Kategorier!$D$3)=FALSE,0,1)+IF(OR(J2=Kategorier!$B$2,J2=Kategorier!$B$1)=FALSE,0,1))&gt;1,"Måske ikke",""))</f>
        <v>Ja</v>
      </c>
      <c r="P2" s="36">
        <v>1602</v>
      </c>
      <c r="Q2" s="36">
        <v>10</v>
      </c>
      <c r="R2" s="37">
        <f>IF(P2="","",(P2*Q2)/60)</f>
        <v>267</v>
      </c>
      <c r="S2" s="40" t="str">
        <f>IF(R2="","",IFERROR(IF(R2="manuel","manuel",IF(R2&lt;'Intro og tilpasning'!$D$13,"Lav",IF(R2&lt;'Intro og tilpasning'!$D$15,"Mellem","Høj"))),""))</f>
        <v>Høj</v>
      </c>
      <c r="T2" s="52">
        <f t="shared" ref="T2:T33" si="0">IFERROR(R2-(R2*Worst),"")</f>
        <v>226.95</v>
      </c>
      <c r="U2" s="52">
        <f t="shared" ref="U2:U33" si="1">IFERROR(R2+(R2*Best),"")</f>
        <v>307.05</v>
      </c>
      <c r="V2" s="5"/>
      <c r="W2" s="5"/>
      <c r="X2" s="5"/>
      <c r="Y2" s="5"/>
      <c r="AG2" s="24"/>
    </row>
    <row r="3" spans="1:35" x14ac:dyDescent="0.25">
      <c r="A3" s="11" t="str">
        <f>IF(C3="","",A2+1)</f>
        <v/>
      </c>
      <c r="B3" s="8"/>
      <c r="C3" s="7"/>
      <c r="D3" s="5"/>
      <c r="E3" s="5"/>
      <c r="F3" s="7"/>
      <c r="G3" s="28"/>
      <c r="H3" s="34"/>
      <c r="I3" s="34"/>
      <c r="J3" s="34"/>
      <c r="K3" s="34"/>
      <c r="L3" s="34"/>
      <c r="M3" s="34"/>
      <c r="N3" s="34"/>
      <c r="O3" s="35" t="str">
        <f>IF((IF(OR(I3=Kategorier!$B$5,I3=Kategorier!$B$4)=FALSE,0,1)+IF(OR(K3=Kategorier!$B$5,K3=Kategorier!$B$4)=FALSE,0,1)+IF(OR(N3=Kategorier!$B$5,N3=Kategorier!$B$4)=FALSE,0,1)+IF(OR(H3=Kategorier!$D$2,H3=Kategorier!$D$3)=FALSE,0,1)+IF(OR(J3=Kategorier!$B$2,J3=Kategorier!$B$1)=FALSE,0,1))=5,"Ja",IF((IF(OR(I3=Kategorier!$B$5,I3=Kategorier!$B$4)=FALSE,0,1)+IF(OR(K3=Kategorier!$B$5,K3=Kategorier!$B$4)=FALSE,0,1)+IF(OR(N3=Kategorier!$B$5,N3=Kategorier!$B$4)=FALSE,0,1)+IF(OR(H3=Kategorier!$D$2,H3=Kategorier!$D$3)=FALSE,0,1)+IF(OR(J3=Kategorier!$B$2,J3=Kategorier!$B$1)=FALSE,0,1))&gt;1,"Måske ikke",""))</f>
        <v/>
      </c>
      <c r="P3" s="36"/>
      <c r="Q3" s="36"/>
      <c r="R3" s="37" t="str">
        <f>IF(P3="","",(P3*Q3)/60)</f>
        <v/>
      </c>
      <c r="S3" s="42" t="str">
        <f>IF(R3="","",IFERROR(IF(R3="manuel","manuel",IF(R3&lt;'Intro og tilpasning'!$D$13,"Lav",IF(R3&lt;'Intro og tilpasning'!$D$15,"Mellem","Høj"))),""))</f>
        <v/>
      </c>
      <c r="T3" s="52" t="str">
        <f t="shared" si="0"/>
        <v/>
      </c>
      <c r="U3" s="52" t="str">
        <f t="shared" si="1"/>
        <v/>
      </c>
      <c r="V3" s="5"/>
      <c r="W3" s="5"/>
      <c r="X3" s="5"/>
      <c r="Y3" s="5"/>
      <c r="AG3" s="24"/>
    </row>
    <row r="4" spans="1:35" x14ac:dyDescent="0.25">
      <c r="A4" s="11" t="str">
        <f t="shared" ref="A4:A67" si="2">IF(C4="","",A3+1)</f>
        <v/>
      </c>
      <c r="B4" s="8"/>
      <c r="C4" s="7"/>
      <c r="D4" s="7"/>
      <c r="E4" s="7"/>
      <c r="F4" s="5"/>
      <c r="G4" s="5"/>
      <c r="H4" s="34"/>
      <c r="I4" s="34"/>
      <c r="J4" s="34"/>
      <c r="K4" s="34"/>
      <c r="L4" s="34"/>
      <c r="M4" s="34"/>
      <c r="N4" s="34"/>
      <c r="O4" s="35" t="str">
        <f>IF((IF(OR(I4=Kategorier!$B$5,I4=Kategorier!$B$4)=FALSE,0,1)+IF(OR(K4=Kategorier!$B$5,K4=Kategorier!$B$4)=FALSE,0,1)+IF(OR(N4=Kategorier!$B$5,N4=Kategorier!$B$4)=FALSE,0,1)+IF(OR(H4=Kategorier!$D$2,H4=Kategorier!$D$3)=FALSE,0,1)+IF(OR(J4=Kategorier!$B$2,J4=Kategorier!$B$1)=FALSE,0,1))=5,"Ja",IF((IF(OR(I4=Kategorier!$B$5,I4=Kategorier!$B$4)=FALSE,0,1)+IF(OR(K4=Kategorier!$B$5,K4=Kategorier!$B$4)=FALSE,0,1)+IF(OR(N4=Kategorier!$B$5,N4=Kategorier!$B$4)=FALSE,0,1)+IF(OR(H4=Kategorier!$D$2,H4=Kategorier!$D$3)=FALSE,0,1)+IF(OR(J4=Kategorier!$B$2,J4=Kategorier!$B$1)=FALSE,0,1))&gt;1,"Måske ikke",""))</f>
        <v/>
      </c>
      <c r="P4" s="36"/>
      <c r="Q4" s="36"/>
      <c r="R4" s="37" t="str">
        <f t="shared" ref="R4:R67" si="3">IF(P4="","",(P4*Q4)/60)</f>
        <v/>
      </c>
      <c r="S4" s="42" t="str">
        <f>IF(R4="","",IFERROR(IF(R4="manuel","manuel",IF(R4&lt;'Intro og tilpasning'!$D$13,"Lav",IF(R4&lt;'Intro og tilpasning'!$D$15,"Mellem","Høj"))),""))</f>
        <v/>
      </c>
      <c r="T4" s="52" t="str">
        <f t="shared" si="0"/>
        <v/>
      </c>
      <c r="U4" s="52" t="str">
        <f t="shared" si="1"/>
        <v/>
      </c>
      <c r="V4" s="5"/>
      <c r="W4" s="5"/>
      <c r="X4" s="5"/>
      <c r="Y4" s="7"/>
      <c r="AG4" s="24"/>
    </row>
    <row r="5" spans="1:35" x14ac:dyDescent="0.25">
      <c r="A5" s="11" t="str">
        <f t="shared" si="2"/>
        <v/>
      </c>
      <c r="B5" s="8"/>
      <c r="C5" s="5"/>
      <c r="D5" s="5"/>
      <c r="E5" s="5"/>
      <c r="F5" s="5"/>
      <c r="G5" s="5"/>
      <c r="H5" s="34"/>
      <c r="I5" s="34"/>
      <c r="J5" s="34"/>
      <c r="K5" s="34"/>
      <c r="L5" s="34"/>
      <c r="M5" s="34"/>
      <c r="N5" s="34"/>
      <c r="O5" s="35" t="str">
        <f>IF((IF(OR(I5=Kategorier!$B$5,I5=Kategorier!$B$4)=FALSE,0,1)+IF(OR(K5=Kategorier!$B$5,K5=Kategorier!$B$4)=FALSE,0,1)+IF(OR(N5=Kategorier!$B$5,N5=Kategorier!$B$4)=FALSE,0,1)+IF(OR(H5=Kategorier!$D$2,H5=Kategorier!$D$3)=FALSE,0,1)+IF(OR(J5=Kategorier!$B$2,J5=Kategorier!$B$1)=FALSE,0,1))=5,"Ja",IF((IF(OR(I5=Kategorier!$B$5,I5=Kategorier!$B$4)=FALSE,0,1)+IF(OR(K5=Kategorier!$B$5,K5=Kategorier!$B$4)=FALSE,0,1)+IF(OR(N5=Kategorier!$B$5,N5=Kategorier!$B$4)=FALSE,0,1)+IF(OR(H5=Kategorier!$D$2,H5=Kategorier!$D$3)=FALSE,0,1)+IF(OR(J5=Kategorier!$B$2,J5=Kategorier!$B$1)=FALSE,0,1))&gt;1,"Måske ikke",""))</f>
        <v/>
      </c>
      <c r="P5" s="36"/>
      <c r="Q5" s="36"/>
      <c r="R5" s="37" t="str">
        <f t="shared" si="3"/>
        <v/>
      </c>
      <c r="S5" s="42" t="str">
        <f>IF(R5="","",IFERROR(IF(R5="manuel","manuel",IF(R5&lt;'Intro og tilpasning'!$D$13,"Lav",IF(R5&lt;'Intro og tilpasning'!$D$15,"Mellem","Høj"))),""))</f>
        <v/>
      </c>
      <c r="T5" s="52" t="str">
        <f t="shared" si="0"/>
        <v/>
      </c>
      <c r="U5" s="52" t="str">
        <f t="shared" si="1"/>
        <v/>
      </c>
      <c r="V5" s="5"/>
      <c r="W5" s="5"/>
      <c r="X5" s="5"/>
      <c r="Y5" s="5"/>
      <c r="AG5" s="24"/>
    </row>
    <row r="6" spans="1:35" x14ac:dyDescent="0.25">
      <c r="A6" s="11" t="str">
        <f t="shared" si="2"/>
        <v/>
      </c>
      <c r="B6" s="8"/>
      <c r="C6" s="5"/>
      <c r="D6" s="7"/>
      <c r="E6" s="7"/>
      <c r="F6" s="5"/>
      <c r="G6" s="5"/>
      <c r="H6" s="34"/>
      <c r="I6" s="34"/>
      <c r="J6" s="34"/>
      <c r="K6" s="34"/>
      <c r="L6" s="34"/>
      <c r="M6" s="34"/>
      <c r="N6" s="34"/>
      <c r="O6" s="35" t="str">
        <f>IF((IF(OR(I6=Kategorier!$B$5,I6=Kategorier!$B$4)=FALSE,0,1)+IF(OR(K6=Kategorier!$B$5,K6=Kategorier!$B$4)=FALSE,0,1)+IF(OR(N6=Kategorier!$B$5,N6=Kategorier!$B$4)=FALSE,0,1)+IF(OR(H6=Kategorier!$D$2,H6=Kategorier!$D$3)=FALSE,0,1)+IF(OR(J6=Kategorier!$B$2,J6=Kategorier!$B$1)=FALSE,0,1))=5,"Ja",IF((IF(OR(I6=Kategorier!$B$5,I6=Kategorier!$B$4)=FALSE,0,1)+IF(OR(K6=Kategorier!$B$5,K6=Kategorier!$B$4)=FALSE,0,1)+IF(OR(N6=Kategorier!$B$5,N6=Kategorier!$B$4)=FALSE,0,1)+IF(OR(H6=Kategorier!$D$2,H6=Kategorier!$D$3)=FALSE,0,1)+IF(OR(J6=Kategorier!$B$2,J6=Kategorier!$B$1)=FALSE,0,1))&gt;1,"Måske ikke",""))</f>
        <v/>
      </c>
      <c r="P6" s="36"/>
      <c r="Q6" s="36"/>
      <c r="R6" s="37" t="str">
        <f t="shared" si="3"/>
        <v/>
      </c>
      <c r="S6" s="42" t="str">
        <f>IF(R6="","",IFERROR(IF(R6="manuel","manuel",IF(R6&lt;'Intro og tilpasning'!$D$13,"Lav",IF(R6&lt;'Intro og tilpasning'!$D$15,"Mellem","Høj"))),""))</f>
        <v/>
      </c>
      <c r="T6" s="52" t="str">
        <f t="shared" si="0"/>
        <v/>
      </c>
      <c r="U6" s="52" t="str">
        <f t="shared" si="1"/>
        <v/>
      </c>
      <c r="V6" s="5"/>
      <c r="W6" s="5"/>
      <c r="X6" s="5"/>
      <c r="Y6" s="7"/>
      <c r="AG6" s="24"/>
    </row>
    <row r="7" spans="1:35" x14ac:dyDescent="0.25">
      <c r="A7" s="11" t="str">
        <f t="shared" si="2"/>
        <v/>
      </c>
      <c r="B7" s="8"/>
      <c r="C7" s="7"/>
      <c r="D7" s="7"/>
      <c r="E7" s="7"/>
      <c r="F7" s="7"/>
      <c r="G7" s="7"/>
      <c r="H7" s="34"/>
      <c r="I7" s="34"/>
      <c r="J7" s="34"/>
      <c r="K7" s="34"/>
      <c r="L7" s="34"/>
      <c r="M7" s="34"/>
      <c r="N7" s="34"/>
      <c r="O7" s="35" t="str">
        <f>IF((IF(OR(I7=Kategorier!$B$5,I7=Kategorier!$B$4)=FALSE,0,1)+IF(OR(K7=Kategorier!$B$5,K7=Kategorier!$B$4)=FALSE,0,1)+IF(OR(N7=Kategorier!$B$5,N7=Kategorier!$B$4)=FALSE,0,1)+IF(OR(H7=Kategorier!$D$2,H7=Kategorier!$D$3)=FALSE,0,1)+IF(OR(J7=Kategorier!$B$2,J7=Kategorier!$B$1)=FALSE,0,1))=5,"Ja",IF((IF(OR(I7=Kategorier!$B$5,I7=Kategorier!$B$4)=FALSE,0,1)+IF(OR(K7=Kategorier!$B$5,K7=Kategorier!$B$4)=FALSE,0,1)+IF(OR(N7=Kategorier!$B$5,N7=Kategorier!$B$4)=FALSE,0,1)+IF(OR(H7=Kategorier!$D$2,H7=Kategorier!$D$3)=FALSE,0,1)+IF(OR(J7=Kategorier!$B$2,J7=Kategorier!$B$1)=FALSE,0,1))&gt;1,"Måske ikke",""))</f>
        <v/>
      </c>
      <c r="P7" s="36"/>
      <c r="Q7" s="36"/>
      <c r="R7" s="37" t="str">
        <f t="shared" si="3"/>
        <v/>
      </c>
      <c r="S7" s="42" t="str">
        <f>IF(R7="","",IFERROR(IF(R7="manuel","manuel",IF(R7&lt;'Intro og tilpasning'!$D$13,"Lav",IF(R7&lt;'Intro og tilpasning'!$D$15,"Mellem","Høj"))),""))</f>
        <v/>
      </c>
      <c r="T7" s="52" t="str">
        <f t="shared" si="0"/>
        <v/>
      </c>
      <c r="U7" s="52" t="str">
        <f t="shared" si="1"/>
        <v/>
      </c>
      <c r="V7" s="7"/>
      <c r="W7" s="7"/>
      <c r="X7" s="7"/>
      <c r="Y7" s="7"/>
      <c r="AG7" s="24"/>
    </row>
    <row r="8" spans="1:35" x14ac:dyDescent="0.25">
      <c r="A8" s="11" t="str">
        <f t="shared" si="2"/>
        <v/>
      </c>
      <c r="B8" s="8"/>
      <c r="C8" s="5"/>
      <c r="D8" s="5"/>
      <c r="E8" s="5"/>
      <c r="F8" s="5"/>
      <c r="G8" s="5"/>
      <c r="H8" s="34"/>
      <c r="I8" s="34"/>
      <c r="J8" s="34"/>
      <c r="K8" s="34"/>
      <c r="L8" s="34"/>
      <c r="M8" s="34"/>
      <c r="N8" s="34"/>
      <c r="O8" s="35" t="str">
        <f>IF((IF(OR(I8=Kategorier!$B$5,I8=Kategorier!$B$4)=FALSE,0,1)+IF(OR(K8=Kategorier!$B$5,K8=Kategorier!$B$4)=FALSE,0,1)+IF(OR(N8=Kategorier!$B$5,N8=Kategorier!$B$4)=FALSE,0,1)+IF(OR(H8=Kategorier!$D$2,H8=Kategorier!$D$3)=FALSE,0,1)+IF(OR(J8=Kategorier!$B$2,J8=Kategorier!$B$1)=FALSE,0,1))=5,"Ja",IF((IF(OR(I8=Kategorier!$B$5,I8=Kategorier!$B$4)=FALSE,0,1)+IF(OR(K8=Kategorier!$B$5,K8=Kategorier!$B$4)=FALSE,0,1)+IF(OR(N8=Kategorier!$B$5,N8=Kategorier!$B$4)=FALSE,0,1)+IF(OR(H8=Kategorier!$D$2,H8=Kategorier!$D$3)=FALSE,0,1)+IF(OR(J8=Kategorier!$B$2,J8=Kategorier!$B$1)=FALSE,0,1))&gt;1,"Måske ikke",""))</f>
        <v/>
      </c>
      <c r="P8" s="36"/>
      <c r="Q8" s="36"/>
      <c r="R8" s="37" t="str">
        <f t="shared" si="3"/>
        <v/>
      </c>
      <c r="S8" s="42" t="str">
        <f>IF(R8="","",IFERROR(IF(R8="manuel","manuel",IF(R8&lt;'Intro og tilpasning'!$D$13,"Lav",IF(R8&lt;'Intro og tilpasning'!$D$15,"Mellem","Høj"))),""))</f>
        <v/>
      </c>
      <c r="T8" s="52" t="str">
        <f t="shared" si="0"/>
        <v/>
      </c>
      <c r="U8" s="52" t="str">
        <f t="shared" si="1"/>
        <v/>
      </c>
      <c r="V8" s="5"/>
      <c r="W8" s="5"/>
      <c r="X8" s="5"/>
      <c r="Y8" s="5"/>
      <c r="AG8" s="24"/>
    </row>
    <row r="9" spans="1:35" s="16" customFormat="1" x14ac:dyDescent="0.25">
      <c r="A9" s="11" t="str">
        <f t="shared" si="2"/>
        <v/>
      </c>
      <c r="B9" s="8"/>
      <c r="C9" s="5"/>
      <c r="D9" s="5"/>
      <c r="E9" s="5"/>
      <c r="F9" s="5"/>
      <c r="G9" s="5"/>
      <c r="H9" s="34"/>
      <c r="I9" s="34"/>
      <c r="J9" s="34"/>
      <c r="K9" s="34"/>
      <c r="L9" s="34"/>
      <c r="M9" s="34"/>
      <c r="N9" s="34"/>
      <c r="O9" s="35" t="str">
        <f>IF((IF(OR(I9=Kategorier!$B$5,I9=Kategorier!$B$4)=FALSE,0,1)+IF(OR(K9=Kategorier!$B$5,K9=Kategorier!$B$4)=FALSE,0,1)+IF(OR(N9=Kategorier!$B$5,N9=Kategorier!$B$4)=FALSE,0,1)+IF(OR(H9=Kategorier!$D$2,H9=Kategorier!$D$3)=FALSE,0,1)+IF(OR(J9=Kategorier!$B$2,J9=Kategorier!$B$1)=FALSE,0,1))=5,"Ja",IF((IF(OR(I9=Kategorier!$B$5,I9=Kategorier!$B$4)=FALSE,0,1)+IF(OR(K9=Kategorier!$B$5,K9=Kategorier!$B$4)=FALSE,0,1)+IF(OR(N9=Kategorier!$B$5,N9=Kategorier!$B$4)=FALSE,0,1)+IF(OR(H9=Kategorier!$D$2,H9=Kategorier!$D$3)=FALSE,0,1)+IF(OR(J9=Kategorier!$B$2,J9=Kategorier!$B$1)=FALSE,0,1))&gt;1,"Måske ikke",""))</f>
        <v/>
      </c>
      <c r="P9" s="36"/>
      <c r="Q9" s="36"/>
      <c r="R9" s="37" t="str">
        <f t="shared" si="3"/>
        <v/>
      </c>
      <c r="S9" s="42" t="str">
        <f>IF(R9="","",IFERROR(IF(R9="manuel","manuel",IF(R9&lt;'Intro og tilpasning'!$D$13,"Lav",IF(R9&lt;'Intro og tilpasning'!$D$15,"Mellem","Høj"))),""))</f>
        <v/>
      </c>
      <c r="T9" s="52" t="str">
        <f t="shared" si="0"/>
        <v/>
      </c>
      <c r="U9" s="52" t="str">
        <f t="shared" si="1"/>
        <v/>
      </c>
      <c r="V9" s="5"/>
      <c r="W9" s="5"/>
      <c r="X9" s="5"/>
      <c r="Y9" s="5"/>
      <c r="AE9" s="3"/>
      <c r="AF9" s="3"/>
      <c r="AG9" s="24"/>
      <c r="AH9" s="3"/>
      <c r="AI9" s="3"/>
    </row>
    <row r="10" spans="1:35" ht="15" x14ac:dyDescent="0.25">
      <c r="A10" s="11" t="str">
        <f t="shared" si="2"/>
        <v/>
      </c>
      <c r="B10" s="8"/>
      <c r="C10" s="5"/>
      <c r="D10" s="7"/>
      <c r="E10" s="7"/>
      <c r="F10" s="5"/>
      <c r="G10" s="5"/>
      <c r="H10" s="34"/>
      <c r="I10" s="34"/>
      <c r="J10" s="34"/>
      <c r="K10" s="34"/>
      <c r="L10" s="34"/>
      <c r="M10" s="34"/>
      <c r="N10" s="34"/>
      <c r="O10" s="35" t="str">
        <f>IF((IF(OR(I10=Kategorier!$B$5,I10=Kategorier!$B$4)=FALSE,0,1)+IF(OR(K10=Kategorier!$B$5,K10=Kategorier!$B$4)=FALSE,0,1)+IF(OR(N10=Kategorier!$B$5,N10=Kategorier!$B$4)=FALSE,0,1)+IF(OR(H10=Kategorier!$D$2,H10=Kategorier!$D$3)=FALSE,0,1)+IF(OR(J10=Kategorier!$B$2,J10=Kategorier!$B$1)=FALSE,0,1))=5,"Ja",IF((IF(OR(I10=Kategorier!$B$5,I10=Kategorier!$B$4)=FALSE,0,1)+IF(OR(K10=Kategorier!$B$5,K10=Kategorier!$B$4)=FALSE,0,1)+IF(OR(N10=Kategorier!$B$5,N10=Kategorier!$B$4)=FALSE,0,1)+IF(OR(H10=Kategorier!$D$2,H10=Kategorier!$D$3)=FALSE,0,1)+IF(OR(J10=Kategorier!$B$2,J10=Kategorier!$B$1)=FALSE,0,1))&gt;1,"Måske ikke",""))</f>
        <v/>
      </c>
      <c r="P10" s="36"/>
      <c r="Q10" s="36"/>
      <c r="R10" s="37" t="str">
        <f t="shared" si="3"/>
        <v/>
      </c>
      <c r="S10" s="42" t="str">
        <f>IF(R10="","",IFERROR(IF(R10="manuel","manuel",IF(R10&lt;'Intro og tilpasning'!$D$13,"Lav",IF(R10&lt;'Intro og tilpasning'!$D$15,"Mellem","Høj"))),""))</f>
        <v/>
      </c>
      <c r="T10" s="52" t="str">
        <f t="shared" si="0"/>
        <v/>
      </c>
      <c r="U10" s="52" t="str">
        <f t="shared" si="1"/>
        <v/>
      </c>
      <c r="V10" s="5"/>
      <c r="W10" s="5"/>
      <c r="X10" s="5"/>
      <c r="Y10" s="9"/>
      <c r="AG10" s="24"/>
    </row>
    <row r="11" spans="1:35" x14ac:dyDescent="0.25">
      <c r="A11" s="11" t="str">
        <f t="shared" si="2"/>
        <v/>
      </c>
      <c r="B11" s="8"/>
      <c r="C11" s="5"/>
      <c r="D11" s="5"/>
      <c r="E11" s="5"/>
      <c r="F11" s="5"/>
      <c r="G11" s="5"/>
      <c r="H11" s="34"/>
      <c r="I11" s="34"/>
      <c r="J11" s="34"/>
      <c r="K11" s="34"/>
      <c r="L11" s="34"/>
      <c r="M11" s="34"/>
      <c r="N11" s="34"/>
      <c r="O11" s="35" t="str">
        <f>IF((IF(OR(I11=Kategorier!$B$5,I11=Kategorier!$B$4)=FALSE,0,1)+IF(OR(K11=Kategorier!$B$5,K11=Kategorier!$B$4)=FALSE,0,1)+IF(OR(N11=Kategorier!$B$5,N11=Kategorier!$B$4)=FALSE,0,1)+IF(OR(H11=Kategorier!$D$2,H11=Kategorier!$D$3)=FALSE,0,1)+IF(OR(J11=Kategorier!$B$2,J11=Kategorier!$B$1)=FALSE,0,1))=5,"Ja",IF((IF(OR(I11=Kategorier!$B$5,I11=Kategorier!$B$4)=FALSE,0,1)+IF(OR(K11=Kategorier!$B$5,K11=Kategorier!$B$4)=FALSE,0,1)+IF(OR(N11=Kategorier!$B$5,N11=Kategorier!$B$4)=FALSE,0,1)+IF(OR(H11=Kategorier!$D$2,H11=Kategorier!$D$3)=FALSE,0,1)+IF(OR(J11=Kategorier!$B$2,J11=Kategorier!$B$1)=FALSE,0,1))&gt;1,"Måske ikke",""))</f>
        <v/>
      </c>
      <c r="P11" s="36"/>
      <c r="Q11" s="36"/>
      <c r="R11" s="37" t="str">
        <f t="shared" si="3"/>
        <v/>
      </c>
      <c r="S11" s="42" t="str">
        <f>IF(R11="","",IFERROR(IF(R11="manuel","manuel",IF(R11&lt;'Intro og tilpasning'!$D$13,"Lav",IF(R11&lt;'Intro og tilpasning'!$D$15,"Mellem","Høj"))),""))</f>
        <v/>
      </c>
      <c r="T11" s="52" t="str">
        <f t="shared" si="0"/>
        <v/>
      </c>
      <c r="U11" s="52" t="str">
        <f t="shared" si="1"/>
        <v/>
      </c>
      <c r="V11" s="5"/>
      <c r="W11" s="5"/>
      <c r="X11" s="5"/>
      <c r="Y11" s="5"/>
      <c r="AG11" s="24"/>
    </row>
    <row r="12" spans="1:35" x14ac:dyDescent="0.25">
      <c r="A12" s="11" t="str">
        <f t="shared" si="2"/>
        <v/>
      </c>
      <c r="B12" s="8"/>
      <c r="C12" s="5"/>
      <c r="D12" s="7"/>
      <c r="E12" s="7"/>
      <c r="F12" s="5"/>
      <c r="G12" s="5"/>
      <c r="H12" s="34"/>
      <c r="I12" s="34"/>
      <c r="J12" s="34"/>
      <c r="K12" s="34"/>
      <c r="L12" s="34"/>
      <c r="M12" s="34"/>
      <c r="N12" s="34"/>
      <c r="O12" s="35" t="str">
        <f>IF((IF(OR(I12=Kategorier!$B$5,I12=Kategorier!$B$4)=FALSE,0,1)+IF(OR(K12=Kategorier!$B$5,K12=Kategorier!$B$4)=FALSE,0,1)+IF(OR(N12=Kategorier!$B$5,N12=Kategorier!$B$4)=FALSE,0,1)+IF(OR(H12=Kategorier!$D$2,H12=Kategorier!$D$3)=FALSE,0,1)+IF(OR(J12=Kategorier!$B$2,J12=Kategorier!$B$1)=FALSE,0,1))=5,"Ja",IF((IF(OR(I12=Kategorier!$B$5,I12=Kategorier!$B$4)=FALSE,0,1)+IF(OR(K12=Kategorier!$B$5,K12=Kategorier!$B$4)=FALSE,0,1)+IF(OR(N12=Kategorier!$B$5,N12=Kategorier!$B$4)=FALSE,0,1)+IF(OR(H12=Kategorier!$D$2,H12=Kategorier!$D$3)=FALSE,0,1)+IF(OR(J12=Kategorier!$B$2,J12=Kategorier!$B$1)=FALSE,0,1))&gt;1,"Måske ikke",""))</f>
        <v/>
      </c>
      <c r="P12" s="36"/>
      <c r="Q12" s="36"/>
      <c r="R12" s="37" t="str">
        <f t="shared" si="3"/>
        <v/>
      </c>
      <c r="S12" s="42" t="str">
        <f>IF(R12="","",IFERROR(IF(R12="manuel","manuel",IF(R12&lt;'Intro og tilpasning'!$D$13,"Lav",IF(R12&lt;'Intro og tilpasning'!$D$15,"Mellem","Høj"))),""))</f>
        <v/>
      </c>
      <c r="T12" s="52" t="str">
        <f t="shared" si="0"/>
        <v/>
      </c>
      <c r="U12" s="52" t="str">
        <f t="shared" si="1"/>
        <v/>
      </c>
      <c r="V12" s="5"/>
      <c r="W12" s="5"/>
      <c r="X12" s="5"/>
      <c r="Y12" s="7"/>
      <c r="AG12" s="24"/>
    </row>
    <row r="13" spans="1:35" x14ac:dyDescent="0.25">
      <c r="A13" s="11" t="str">
        <f t="shared" si="2"/>
        <v/>
      </c>
      <c r="B13" s="8"/>
      <c r="C13" s="5"/>
      <c r="D13" s="7"/>
      <c r="E13" s="7"/>
      <c r="F13" s="5"/>
      <c r="G13" s="5"/>
      <c r="H13" s="34"/>
      <c r="I13" s="34"/>
      <c r="J13" s="34"/>
      <c r="K13" s="34"/>
      <c r="L13" s="34"/>
      <c r="M13" s="34"/>
      <c r="N13" s="34"/>
      <c r="O13" s="35" t="str">
        <f>IF((IF(OR(I13=Kategorier!$B$5,I13=Kategorier!$B$4)=FALSE,0,1)+IF(OR(K13=Kategorier!$B$5,K13=Kategorier!$B$4)=FALSE,0,1)+IF(OR(N13=Kategorier!$B$5,N13=Kategorier!$B$4)=FALSE,0,1)+IF(OR(H13=Kategorier!$D$2,H13=Kategorier!$D$3)=FALSE,0,1)+IF(OR(J13=Kategorier!$B$2,J13=Kategorier!$B$1)=FALSE,0,1))=5,"Ja",IF((IF(OR(I13=Kategorier!$B$5,I13=Kategorier!$B$4)=FALSE,0,1)+IF(OR(K13=Kategorier!$B$5,K13=Kategorier!$B$4)=FALSE,0,1)+IF(OR(N13=Kategorier!$B$5,N13=Kategorier!$B$4)=FALSE,0,1)+IF(OR(H13=Kategorier!$D$2,H13=Kategorier!$D$3)=FALSE,0,1)+IF(OR(J13=Kategorier!$B$2,J13=Kategorier!$B$1)=FALSE,0,1))&gt;1,"Måske ikke",""))</f>
        <v/>
      </c>
      <c r="P13" s="36"/>
      <c r="Q13" s="36"/>
      <c r="R13" s="37" t="str">
        <f t="shared" si="3"/>
        <v/>
      </c>
      <c r="S13" s="42" t="str">
        <f>IF(R13="","",IFERROR(IF(R13="manuel","manuel",IF(R13&lt;'Intro og tilpasning'!$D$13,"Lav",IF(R13&lt;'Intro og tilpasning'!$D$15,"Mellem","Høj"))),""))</f>
        <v/>
      </c>
      <c r="T13" s="52" t="str">
        <f t="shared" si="0"/>
        <v/>
      </c>
      <c r="U13" s="52" t="str">
        <f t="shared" si="1"/>
        <v/>
      </c>
      <c r="V13" s="5"/>
      <c r="W13" s="5"/>
      <c r="X13" s="5"/>
      <c r="Y13" s="7"/>
      <c r="AG13" s="24"/>
    </row>
    <row r="14" spans="1:35" x14ac:dyDescent="0.25">
      <c r="A14" s="11" t="str">
        <f t="shared" si="2"/>
        <v/>
      </c>
      <c r="B14" s="8"/>
      <c r="C14" s="5"/>
      <c r="D14" s="7"/>
      <c r="E14" s="7"/>
      <c r="F14" s="7"/>
      <c r="G14" s="5"/>
      <c r="H14" s="34"/>
      <c r="I14" s="34"/>
      <c r="J14" s="34"/>
      <c r="K14" s="34"/>
      <c r="L14" s="34"/>
      <c r="M14" s="34"/>
      <c r="N14" s="34"/>
      <c r="O14" s="35" t="str">
        <f>IF((IF(OR(I14=Kategorier!$B$5,I14=Kategorier!$B$4)=FALSE,0,1)+IF(OR(K14=Kategorier!$B$5,K14=Kategorier!$B$4)=FALSE,0,1)+IF(OR(N14=Kategorier!$B$5,N14=Kategorier!$B$4)=FALSE,0,1)+IF(OR(H14=Kategorier!$D$2,H14=Kategorier!$D$3)=FALSE,0,1)+IF(OR(J14=Kategorier!$B$2,J14=Kategorier!$B$1)=FALSE,0,1))=5,"Ja",IF((IF(OR(I14=Kategorier!$B$5,I14=Kategorier!$B$4)=FALSE,0,1)+IF(OR(K14=Kategorier!$B$5,K14=Kategorier!$B$4)=FALSE,0,1)+IF(OR(N14=Kategorier!$B$5,N14=Kategorier!$B$4)=FALSE,0,1)+IF(OR(H14=Kategorier!$D$2,H14=Kategorier!$D$3)=FALSE,0,1)+IF(OR(J14=Kategorier!$B$2,J14=Kategorier!$B$1)=FALSE,0,1))&gt;1,"Måske ikke",""))</f>
        <v/>
      </c>
      <c r="P14" s="36"/>
      <c r="Q14" s="36"/>
      <c r="R14" s="37" t="str">
        <f t="shared" si="3"/>
        <v/>
      </c>
      <c r="S14" s="42" t="str">
        <f>IF(R14="","",IFERROR(IF(R14="manuel","manuel",IF(R14&lt;'Intro og tilpasning'!$D$13,"Lav",IF(R14&lt;'Intro og tilpasning'!$D$15,"Mellem","Høj"))),""))</f>
        <v/>
      </c>
      <c r="T14" s="52" t="str">
        <f t="shared" si="0"/>
        <v/>
      </c>
      <c r="U14" s="52" t="str">
        <f t="shared" si="1"/>
        <v/>
      </c>
      <c r="V14" s="7"/>
      <c r="W14" s="5"/>
      <c r="X14" s="5"/>
      <c r="Y14" s="7"/>
      <c r="AG14" s="24"/>
    </row>
    <row r="15" spans="1:35" s="16" customFormat="1" x14ac:dyDescent="0.25">
      <c r="A15" s="11" t="str">
        <f t="shared" si="2"/>
        <v/>
      </c>
      <c r="B15" s="8"/>
      <c r="C15" s="7"/>
      <c r="D15" s="7"/>
      <c r="E15" s="7"/>
      <c r="F15" s="7"/>
      <c r="G15" s="5"/>
      <c r="H15" s="34"/>
      <c r="I15" s="34"/>
      <c r="J15" s="34"/>
      <c r="K15" s="34"/>
      <c r="L15" s="34"/>
      <c r="M15" s="34"/>
      <c r="N15" s="34"/>
      <c r="O15" s="35" t="str">
        <f>IF((IF(OR(I15=Kategorier!$B$5,I15=Kategorier!$B$4)=FALSE,0,1)+IF(OR(K15=Kategorier!$B$5,K15=Kategorier!$B$4)=FALSE,0,1)+IF(OR(N15=Kategorier!$B$5,N15=Kategorier!$B$4)=FALSE,0,1)+IF(OR(H15=Kategorier!$D$2,H15=Kategorier!$D$3)=FALSE,0,1)+IF(OR(J15=Kategorier!$B$2,J15=Kategorier!$B$1)=FALSE,0,1))=5,"Ja",IF((IF(OR(I15=Kategorier!$B$5,I15=Kategorier!$B$4)=FALSE,0,1)+IF(OR(K15=Kategorier!$B$5,K15=Kategorier!$B$4)=FALSE,0,1)+IF(OR(N15=Kategorier!$B$5,N15=Kategorier!$B$4)=FALSE,0,1)+IF(OR(H15=Kategorier!$D$2,H15=Kategorier!$D$3)=FALSE,0,1)+IF(OR(J15=Kategorier!$B$2,J15=Kategorier!$B$1)=FALSE,0,1))&gt;1,"Måske ikke",""))</f>
        <v/>
      </c>
      <c r="P15" s="36"/>
      <c r="Q15" s="36"/>
      <c r="R15" s="37" t="str">
        <f t="shared" si="3"/>
        <v/>
      </c>
      <c r="S15" s="42" t="str">
        <f>IF(R15="","",IFERROR(IF(R15="manuel","manuel",IF(R15&lt;'Intro og tilpasning'!$D$13,"Lav",IF(R15&lt;'Intro og tilpasning'!$D$15,"Mellem","Høj"))),""))</f>
        <v/>
      </c>
      <c r="T15" s="52" t="str">
        <f t="shared" si="0"/>
        <v/>
      </c>
      <c r="U15" s="52" t="str">
        <f t="shared" si="1"/>
        <v/>
      </c>
      <c r="V15" s="5"/>
      <c r="W15" s="5"/>
      <c r="X15" s="5"/>
      <c r="Y15" s="7"/>
      <c r="AE15" s="3"/>
      <c r="AF15" s="3"/>
      <c r="AG15" s="24"/>
      <c r="AH15" s="3"/>
      <c r="AI15" s="3"/>
    </row>
    <row r="16" spans="1:35" x14ac:dyDescent="0.25">
      <c r="A16" s="11" t="str">
        <f t="shared" si="2"/>
        <v/>
      </c>
      <c r="B16" s="8"/>
      <c r="C16" s="7"/>
      <c r="D16" s="7"/>
      <c r="E16" s="7"/>
      <c r="F16" s="5"/>
      <c r="G16" s="5"/>
      <c r="H16" s="34"/>
      <c r="I16" s="34"/>
      <c r="J16" s="34"/>
      <c r="K16" s="34"/>
      <c r="L16" s="34"/>
      <c r="M16" s="34"/>
      <c r="N16" s="34"/>
      <c r="O16" s="35" t="str">
        <f>IF((IF(OR(I16=Kategorier!$B$5,I16=Kategorier!$B$4)=FALSE,0,1)+IF(OR(K16=Kategorier!$B$5,K16=Kategorier!$B$4)=FALSE,0,1)+IF(OR(N16=Kategorier!$B$5,N16=Kategorier!$B$4)=FALSE,0,1)+IF(OR(H16=Kategorier!$D$2,H16=Kategorier!$D$3)=FALSE,0,1)+IF(OR(J16=Kategorier!$B$2,J16=Kategorier!$B$1)=FALSE,0,1))=5,"Ja",IF((IF(OR(I16=Kategorier!$B$5,I16=Kategorier!$B$4)=FALSE,0,1)+IF(OR(K16=Kategorier!$B$5,K16=Kategorier!$B$4)=FALSE,0,1)+IF(OR(N16=Kategorier!$B$5,N16=Kategorier!$B$4)=FALSE,0,1)+IF(OR(H16=Kategorier!$D$2,H16=Kategorier!$D$3)=FALSE,0,1)+IF(OR(J16=Kategorier!$B$2,J16=Kategorier!$B$1)=FALSE,0,1))&gt;1,"Måske ikke",""))</f>
        <v/>
      </c>
      <c r="P16" s="36"/>
      <c r="Q16" s="36"/>
      <c r="R16" s="37" t="str">
        <f t="shared" si="3"/>
        <v/>
      </c>
      <c r="S16" s="42" t="str">
        <f>IF(R16="","",IFERROR(IF(R16="manuel","manuel",IF(R16&lt;'Intro og tilpasning'!$D$13,"Lav",IF(R16&lt;'Intro og tilpasning'!$D$15,"Mellem","Høj"))),""))</f>
        <v/>
      </c>
      <c r="T16" s="52" t="str">
        <f t="shared" si="0"/>
        <v/>
      </c>
      <c r="U16" s="52" t="str">
        <f t="shared" si="1"/>
        <v/>
      </c>
      <c r="V16" s="5"/>
      <c r="W16" s="5"/>
      <c r="X16" s="5"/>
      <c r="Y16" s="7"/>
      <c r="AG16" s="24"/>
    </row>
    <row r="17" spans="1:35" x14ac:dyDescent="0.25">
      <c r="A17" s="11" t="str">
        <f t="shared" si="2"/>
        <v/>
      </c>
      <c r="B17" s="8"/>
      <c r="C17" s="5"/>
      <c r="D17" s="5"/>
      <c r="E17" s="5"/>
      <c r="F17" s="5"/>
      <c r="G17" s="5"/>
      <c r="H17" s="34"/>
      <c r="I17" s="34"/>
      <c r="J17" s="34"/>
      <c r="K17" s="34"/>
      <c r="L17" s="34"/>
      <c r="M17" s="34"/>
      <c r="N17" s="34"/>
      <c r="O17" s="35" t="str">
        <f>IF((IF(OR(I17=Kategorier!$B$5,I17=Kategorier!$B$4)=FALSE,0,1)+IF(OR(K17=Kategorier!$B$5,K17=Kategorier!$B$4)=FALSE,0,1)+IF(OR(N17=Kategorier!$B$5,N17=Kategorier!$B$4)=FALSE,0,1)+IF(OR(H17=Kategorier!$D$2,H17=Kategorier!$D$3)=FALSE,0,1)+IF(OR(J17=Kategorier!$B$2,J17=Kategorier!$B$1)=FALSE,0,1))=5,"Ja",IF((IF(OR(I17=Kategorier!$B$5,I17=Kategorier!$B$4)=FALSE,0,1)+IF(OR(K17=Kategorier!$B$5,K17=Kategorier!$B$4)=FALSE,0,1)+IF(OR(N17=Kategorier!$B$5,N17=Kategorier!$B$4)=FALSE,0,1)+IF(OR(H17=Kategorier!$D$2,H17=Kategorier!$D$3)=FALSE,0,1)+IF(OR(J17=Kategorier!$B$2,J17=Kategorier!$B$1)=FALSE,0,1))&gt;1,"Måske ikke",""))</f>
        <v/>
      </c>
      <c r="P17" s="36"/>
      <c r="Q17" s="36"/>
      <c r="R17" s="37" t="str">
        <f t="shared" si="3"/>
        <v/>
      </c>
      <c r="S17" s="42" t="str">
        <f>IF(R17="","",IFERROR(IF(R17="manuel","manuel",IF(R17&lt;'Intro og tilpasning'!$D$13,"Lav",IF(R17&lt;'Intro og tilpasning'!$D$15,"Mellem","Høj"))),""))</f>
        <v/>
      </c>
      <c r="T17" s="52" t="str">
        <f t="shared" si="0"/>
        <v/>
      </c>
      <c r="U17" s="52" t="str">
        <f t="shared" si="1"/>
        <v/>
      </c>
      <c r="V17" s="5"/>
      <c r="W17" s="5"/>
      <c r="X17" s="5"/>
      <c r="Y17" s="5"/>
      <c r="AG17" s="24"/>
    </row>
    <row r="18" spans="1:35" x14ac:dyDescent="0.25">
      <c r="A18" s="11" t="str">
        <f t="shared" si="2"/>
        <v/>
      </c>
      <c r="B18" s="8"/>
      <c r="C18" s="5"/>
      <c r="D18" s="5"/>
      <c r="E18" s="5"/>
      <c r="F18" s="5"/>
      <c r="G18" s="5"/>
      <c r="H18" s="34"/>
      <c r="I18" s="34"/>
      <c r="J18" s="34"/>
      <c r="K18" s="34"/>
      <c r="L18" s="34"/>
      <c r="M18" s="34"/>
      <c r="N18" s="34"/>
      <c r="O18" s="35" t="str">
        <f>IF((IF(OR(I18=Kategorier!$B$5,I18=Kategorier!$B$4)=FALSE,0,1)+IF(OR(K18=Kategorier!$B$5,K18=Kategorier!$B$4)=FALSE,0,1)+IF(OR(N18=Kategorier!$B$5,N18=Kategorier!$B$4)=FALSE,0,1)+IF(OR(H18=Kategorier!$D$2,H18=Kategorier!$D$3)=FALSE,0,1)+IF(OR(J18=Kategorier!$B$2,J18=Kategorier!$B$1)=FALSE,0,1))=5,"Ja",IF((IF(OR(I18=Kategorier!$B$5,I18=Kategorier!$B$4)=FALSE,0,1)+IF(OR(K18=Kategorier!$B$5,K18=Kategorier!$B$4)=FALSE,0,1)+IF(OR(N18=Kategorier!$B$5,N18=Kategorier!$B$4)=FALSE,0,1)+IF(OR(H18=Kategorier!$D$2,H18=Kategorier!$D$3)=FALSE,0,1)+IF(OR(J18=Kategorier!$B$2,J18=Kategorier!$B$1)=FALSE,0,1))&gt;1,"Måske ikke",""))</f>
        <v/>
      </c>
      <c r="P18" s="36"/>
      <c r="Q18" s="36"/>
      <c r="R18" s="37" t="str">
        <f t="shared" si="3"/>
        <v/>
      </c>
      <c r="S18" s="42" t="str">
        <f>IF(R18="","",IFERROR(IF(R18="manuel","manuel",IF(R18&lt;'Intro og tilpasning'!$D$13,"Lav",IF(R18&lt;'Intro og tilpasning'!$D$15,"Mellem","Høj"))),""))</f>
        <v/>
      </c>
      <c r="T18" s="52" t="str">
        <f t="shared" si="0"/>
        <v/>
      </c>
      <c r="U18" s="52" t="str">
        <f t="shared" si="1"/>
        <v/>
      </c>
      <c r="V18" s="5"/>
      <c r="W18" s="5"/>
      <c r="X18" s="5"/>
      <c r="Y18" s="5"/>
      <c r="AG18" s="24"/>
    </row>
    <row r="19" spans="1:35" x14ac:dyDescent="0.25">
      <c r="A19" s="11" t="str">
        <f t="shared" si="2"/>
        <v/>
      </c>
      <c r="B19" s="8"/>
      <c r="C19" s="5"/>
      <c r="D19" s="5"/>
      <c r="E19" s="5"/>
      <c r="F19" s="5"/>
      <c r="G19" s="5"/>
      <c r="H19" s="34"/>
      <c r="I19" s="34"/>
      <c r="J19" s="34"/>
      <c r="K19" s="34"/>
      <c r="L19" s="34"/>
      <c r="M19" s="34"/>
      <c r="N19" s="34"/>
      <c r="O19" s="35" t="str">
        <f>IF((IF(OR(I19=Kategorier!$B$5,I19=Kategorier!$B$4)=FALSE,0,1)+IF(OR(K19=Kategorier!$B$5,K19=Kategorier!$B$4)=FALSE,0,1)+IF(OR(N19=Kategorier!$B$5,N19=Kategorier!$B$4)=FALSE,0,1)+IF(OR(H19=Kategorier!$D$2,H19=Kategorier!$D$3)=FALSE,0,1)+IF(OR(J19=Kategorier!$B$2,J19=Kategorier!$B$1)=FALSE,0,1))=5,"Ja",IF((IF(OR(I19=Kategorier!$B$5,I19=Kategorier!$B$4)=FALSE,0,1)+IF(OR(K19=Kategorier!$B$5,K19=Kategorier!$B$4)=FALSE,0,1)+IF(OR(N19=Kategorier!$B$5,N19=Kategorier!$B$4)=FALSE,0,1)+IF(OR(H19=Kategorier!$D$2,H19=Kategorier!$D$3)=FALSE,0,1)+IF(OR(J19=Kategorier!$B$2,J19=Kategorier!$B$1)=FALSE,0,1))&gt;1,"Måske ikke",""))</f>
        <v/>
      </c>
      <c r="P19" s="36"/>
      <c r="Q19" s="36"/>
      <c r="R19" s="37" t="str">
        <f t="shared" si="3"/>
        <v/>
      </c>
      <c r="S19" s="42" t="str">
        <f>IF(R19="","",IFERROR(IF(R19="manuel","manuel",IF(R19&lt;'Intro og tilpasning'!$D$13,"Lav",IF(R19&lt;'Intro og tilpasning'!$D$15,"Mellem","Høj"))),""))</f>
        <v/>
      </c>
      <c r="T19" s="52" t="str">
        <f t="shared" si="0"/>
        <v/>
      </c>
      <c r="U19" s="52" t="str">
        <f t="shared" si="1"/>
        <v/>
      </c>
      <c r="V19" s="5"/>
      <c r="W19" s="5"/>
      <c r="X19" s="5"/>
      <c r="Y19" s="5"/>
      <c r="AG19" s="24"/>
    </row>
    <row r="20" spans="1:35" s="16" customFormat="1" x14ac:dyDescent="0.25">
      <c r="A20" s="11" t="str">
        <f t="shared" si="2"/>
        <v/>
      </c>
      <c r="B20" s="8"/>
      <c r="C20" s="5"/>
      <c r="D20" s="5"/>
      <c r="E20" s="5"/>
      <c r="F20" s="5"/>
      <c r="G20" s="5"/>
      <c r="H20" s="34"/>
      <c r="I20" s="34"/>
      <c r="J20" s="34"/>
      <c r="K20" s="34"/>
      <c r="L20" s="34"/>
      <c r="M20" s="34"/>
      <c r="N20" s="34"/>
      <c r="O20" s="35" t="str">
        <f>IF((IF(OR(I20=Kategorier!$B$5,I20=Kategorier!$B$4)=FALSE,0,1)+IF(OR(K20=Kategorier!$B$5,K20=Kategorier!$B$4)=FALSE,0,1)+IF(OR(N20=Kategorier!$B$5,N20=Kategorier!$B$4)=FALSE,0,1)+IF(OR(H20=Kategorier!$D$2,H20=Kategorier!$D$3)=FALSE,0,1)+IF(OR(J20=Kategorier!$B$2,J20=Kategorier!$B$1)=FALSE,0,1))=5,"Ja",IF((IF(OR(I20=Kategorier!$B$5,I20=Kategorier!$B$4)=FALSE,0,1)+IF(OR(K20=Kategorier!$B$5,K20=Kategorier!$B$4)=FALSE,0,1)+IF(OR(N20=Kategorier!$B$5,N20=Kategorier!$B$4)=FALSE,0,1)+IF(OR(H20=Kategorier!$D$2,H20=Kategorier!$D$3)=FALSE,0,1)+IF(OR(J20=Kategorier!$B$2,J20=Kategorier!$B$1)=FALSE,0,1))&gt;1,"Måske ikke",""))</f>
        <v/>
      </c>
      <c r="P20" s="36"/>
      <c r="Q20" s="36"/>
      <c r="R20" s="37" t="str">
        <f t="shared" si="3"/>
        <v/>
      </c>
      <c r="S20" s="42" t="str">
        <f>IF(R20="","",IFERROR(IF(R20="manuel","manuel",IF(R20&lt;'Intro og tilpasning'!$D$13,"Lav",IF(R20&lt;'Intro og tilpasning'!$D$15,"Mellem","Høj"))),""))</f>
        <v/>
      </c>
      <c r="T20" s="52" t="str">
        <f t="shared" si="0"/>
        <v/>
      </c>
      <c r="U20" s="52" t="str">
        <f t="shared" si="1"/>
        <v/>
      </c>
      <c r="V20" s="5"/>
      <c r="W20" s="5"/>
      <c r="X20" s="5"/>
      <c r="Y20" s="5"/>
      <c r="AE20" s="3"/>
      <c r="AF20" s="3"/>
      <c r="AG20" s="24"/>
      <c r="AH20" s="3"/>
      <c r="AI20" s="3"/>
    </row>
    <row r="21" spans="1:35" x14ac:dyDescent="0.25">
      <c r="A21" s="11" t="str">
        <f t="shared" si="2"/>
        <v/>
      </c>
      <c r="B21" s="8"/>
      <c r="C21" s="5"/>
      <c r="D21" s="7"/>
      <c r="E21" s="7"/>
      <c r="F21" s="5"/>
      <c r="G21" s="5"/>
      <c r="H21" s="34"/>
      <c r="I21" s="34"/>
      <c r="J21" s="34"/>
      <c r="K21" s="34"/>
      <c r="L21" s="34"/>
      <c r="M21" s="34"/>
      <c r="N21" s="34"/>
      <c r="O21" s="35" t="str">
        <f>IF((IF(OR(I21=Kategorier!$B$5,I21=Kategorier!$B$4)=FALSE,0,1)+IF(OR(K21=Kategorier!$B$5,K21=Kategorier!$B$4)=FALSE,0,1)+IF(OR(N21=Kategorier!$B$5,N21=Kategorier!$B$4)=FALSE,0,1)+IF(OR(H21=Kategorier!$D$2,H21=Kategorier!$D$3)=FALSE,0,1)+IF(OR(J21=Kategorier!$B$2,J21=Kategorier!$B$1)=FALSE,0,1))=5,"Ja",IF((IF(OR(I21=Kategorier!$B$5,I21=Kategorier!$B$4)=FALSE,0,1)+IF(OR(K21=Kategorier!$B$5,K21=Kategorier!$B$4)=FALSE,0,1)+IF(OR(N21=Kategorier!$B$5,N21=Kategorier!$B$4)=FALSE,0,1)+IF(OR(H21=Kategorier!$D$2,H21=Kategorier!$D$3)=FALSE,0,1)+IF(OR(J21=Kategorier!$B$2,J21=Kategorier!$B$1)=FALSE,0,1))&gt;1,"Måske ikke",""))</f>
        <v/>
      </c>
      <c r="P21" s="36"/>
      <c r="Q21" s="36"/>
      <c r="R21" s="37" t="str">
        <f t="shared" si="3"/>
        <v/>
      </c>
      <c r="S21" s="42" t="str">
        <f>IF(R21="","",IFERROR(IF(R21="manuel","manuel",IF(R21&lt;'Intro og tilpasning'!$D$13,"Lav",IF(R21&lt;'Intro og tilpasning'!$D$15,"Mellem","Høj"))),""))</f>
        <v/>
      </c>
      <c r="T21" s="52" t="str">
        <f t="shared" si="0"/>
        <v/>
      </c>
      <c r="U21" s="52" t="str">
        <f t="shared" si="1"/>
        <v/>
      </c>
      <c r="V21" s="5"/>
      <c r="W21" s="5"/>
      <c r="X21" s="5"/>
      <c r="Y21" s="7"/>
      <c r="AG21" s="24"/>
    </row>
    <row r="22" spans="1:35" x14ac:dyDescent="0.25">
      <c r="A22" s="11" t="str">
        <f t="shared" si="2"/>
        <v/>
      </c>
      <c r="B22" s="8"/>
      <c r="C22" s="5"/>
      <c r="D22" s="7"/>
      <c r="E22" s="7"/>
      <c r="F22" s="5"/>
      <c r="G22" s="5"/>
      <c r="H22" s="34"/>
      <c r="I22" s="34"/>
      <c r="J22" s="34"/>
      <c r="K22" s="34"/>
      <c r="L22" s="34"/>
      <c r="M22" s="34"/>
      <c r="N22" s="34"/>
      <c r="O22" s="35" t="str">
        <f>IF((IF(OR(I22=Kategorier!$B$5,I22=Kategorier!$B$4)=FALSE,0,1)+IF(OR(K22=Kategorier!$B$5,K22=Kategorier!$B$4)=FALSE,0,1)+IF(OR(N22=Kategorier!$B$5,N22=Kategorier!$B$4)=FALSE,0,1)+IF(OR(H22=Kategorier!$D$2,H22=Kategorier!$D$3)=FALSE,0,1)+IF(OR(J22=Kategorier!$B$2,J22=Kategorier!$B$1)=FALSE,0,1))=5,"Ja",IF((IF(OR(I22=Kategorier!$B$5,I22=Kategorier!$B$4)=FALSE,0,1)+IF(OR(K22=Kategorier!$B$5,K22=Kategorier!$B$4)=FALSE,0,1)+IF(OR(N22=Kategorier!$B$5,N22=Kategorier!$B$4)=FALSE,0,1)+IF(OR(H22=Kategorier!$D$2,H22=Kategorier!$D$3)=FALSE,0,1)+IF(OR(J22=Kategorier!$B$2,J22=Kategorier!$B$1)=FALSE,0,1))&gt;1,"Måske ikke",""))</f>
        <v/>
      </c>
      <c r="P22" s="36"/>
      <c r="Q22" s="36"/>
      <c r="R22" s="37" t="str">
        <f t="shared" si="3"/>
        <v/>
      </c>
      <c r="S22" s="42" t="str">
        <f>IF(R22="","",IFERROR(IF(R22="manuel","manuel",IF(R22&lt;'Intro og tilpasning'!$D$13,"Lav",IF(R22&lt;'Intro og tilpasning'!$D$15,"Mellem","Høj"))),""))</f>
        <v/>
      </c>
      <c r="T22" s="52" t="str">
        <f t="shared" si="0"/>
        <v/>
      </c>
      <c r="U22" s="52" t="str">
        <f t="shared" si="1"/>
        <v/>
      </c>
      <c r="V22" s="5"/>
      <c r="W22" s="5"/>
      <c r="X22" s="5"/>
      <c r="Y22" s="7"/>
      <c r="AG22" s="24"/>
    </row>
    <row r="23" spans="1:35" x14ac:dyDescent="0.25">
      <c r="A23" s="11" t="str">
        <f t="shared" si="2"/>
        <v/>
      </c>
      <c r="B23" s="8"/>
      <c r="C23" s="5"/>
      <c r="D23" s="5"/>
      <c r="E23" s="5"/>
      <c r="F23" s="5"/>
      <c r="G23" s="5"/>
      <c r="H23" s="34"/>
      <c r="I23" s="34"/>
      <c r="J23" s="34"/>
      <c r="K23" s="34"/>
      <c r="L23" s="34"/>
      <c r="M23" s="34"/>
      <c r="N23" s="34"/>
      <c r="O23" s="35" t="str">
        <f>IF((IF(OR(I23=Kategorier!$B$5,I23=Kategorier!$B$4)=FALSE,0,1)+IF(OR(K23=Kategorier!$B$5,K23=Kategorier!$B$4)=FALSE,0,1)+IF(OR(N23=Kategorier!$B$5,N23=Kategorier!$B$4)=FALSE,0,1)+IF(OR(H23=Kategorier!$D$2,H23=Kategorier!$D$3)=FALSE,0,1)+IF(OR(J23=Kategorier!$B$2,J23=Kategorier!$B$1)=FALSE,0,1))=5,"Ja",IF((IF(OR(I23=Kategorier!$B$5,I23=Kategorier!$B$4)=FALSE,0,1)+IF(OR(K23=Kategorier!$B$5,K23=Kategorier!$B$4)=FALSE,0,1)+IF(OR(N23=Kategorier!$B$5,N23=Kategorier!$B$4)=FALSE,0,1)+IF(OR(H23=Kategorier!$D$2,H23=Kategorier!$D$3)=FALSE,0,1)+IF(OR(J23=Kategorier!$B$2,J23=Kategorier!$B$1)=FALSE,0,1))&gt;1,"Måske ikke",""))</f>
        <v/>
      </c>
      <c r="P23" s="36"/>
      <c r="Q23" s="36"/>
      <c r="R23" s="37" t="str">
        <f t="shared" si="3"/>
        <v/>
      </c>
      <c r="S23" s="42" t="str">
        <f>IF(R23="","",IFERROR(IF(R23="manuel","manuel",IF(R23&lt;'Intro og tilpasning'!$D$13,"Lav",IF(R23&lt;'Intro og tilpasning'!$D$15,"Mellem","Høj"))),""))</f>
        <v/>
      </c>
      <c r="T23" s="52" t="str">
        <f t="shared" si="0"/>
        <v/>
      </c>
      <c r="U23" s="52" t="str">
        <f t="shared" si="1"/>
        <v/>
      </c>
      <c r="V23" s="5"/>
      <c r="W23" s="5"/>
      <c r="X23" s="5"/>
      <c r="Y23" s="5"/>
      <c r="AG23" s="24"/>
    </row>
    <row r="24" spans="1:35" x14ac:dyDescent="0.25">
      <c r="A24" s="11" t="str">
        <f t="shared" si="2"/>
        <v/>
      </c>
      <c r="B24" s="8"/>
      <c r="C24" s="5"/>
      <c r="D24" s="5"/>
      <c r="E24" s="5"/>
      <c r="F24" s="5"/>
      <c r="G24" s="5"/>
      <c r="H24" s="34"/>
      <c r="I24" s="34"/>
      <c r="J24" s="34"/>
      <c r="K24" s="34"/>
      <c r="L24" s="34"/>
      <c r="M24" s="34"/>
      <c r="N24" s="34"/>
      <c r="O24" s="35" t="str">
        <f>IF((IF(OR(I24=Kategorier!$B$5,I24=Kategorier!$B$4)=FALSE,0,1)+IF(OR(K24=Kategorier!$B$5,K24=Kategorier!$B$4)=FALSE,0,1)+IF(OR(N24=Kategorier!$B$5,N24=Kategorier!$B$4)=FALSE,0,1)+IF(OR(H24=Kategorier!$D$2,H24=Kategorier!$D$3)=FALSE,0,1)+IF(OR(J24=Kategorier!$B$2,J24=Kategorier!$B$1)=FALSE,0,1))=5,"Ja",IF((IF(OR(I24=Kategorier!$B$5,I24=Kategorier!$B$4)=FALSE,0,1)+IF(OR(K24=Kategorier!$B$5,K24=Kategorier!$B$4)=FALSE,0,1)+IF(OR(N24=Kategorier!$B$5,N24=Kategorier!$B$4)=FALSE,0,1)+IF(OR(H24=Kategorier!$D$2,H24=Kategorier!$D$3)=FALSE,0,1)+IF(OR(J24=Kategorier!$B$2,J24=Kategorier!$B$1)=FALSE,0,1))&gt;1,"Måske ikke",""))</f>
        <v/>
      </c>
      <c r="P24" s="36"/>
      <c r="Q24" s="36"/>
      <c r="R24" s="37" t="str">
        <f t="shared" si="3"/>
        <v/>
      </c>
      <c r="S24" s="42" t="str">
        <f>IF(R24="","",IFERROR(IF(R24="manuel","manuel",IF(R24&lt;'Intro og tilpasning'!$D$13,"Lav",IF(R24&lt;'Intro og tilpasning'!$D$15,"Mellem","Høj"))),""))</f>
        <v/>
      </c>
      <c r="T24" s="52" t="str">
        <f t="shared" si="0"/>
        <v/>
      </c>
      <c r="U24" s="52" t="str">
        <f t="shared" si="1"/>
        <v/>
      </c>
      <c r="V24" s="5"/>
      <c r="W24" s="5"/>
      <c r="X24" s="5"/>
      <c r="Y24" s="5"/>
      <c r="AG24" s="24"/>
    </row>
    <row r="25" spans="1:35" x14ac:dyDescent="0.25">
      <c r="A25" s="11" t="str">
        <f t="shared" si="2"/>
        <v/>
      </c>
      <c r="B25" s="8"/>
      <c r="C25" s="5"/>
      <c r="D25" s="5"/>
      <c r="E25" s="5"/>
      <c r="F25" s="7"/>
      <c r="G25" s="5"/>
      <c r="H25" s="34"/>
      <c r="I25" s="34"/>
      <c r="J25" s="34"/>
      <c r="K25" s="34"/>
      <c r="L25" s="34"/>
      <c r="M25" s="34"/>
      <c r="N25" s="34"/>
      <c r="O25" s="35" t="str">
        <f>IF((IF(OR(I25=Kategorier!$B$5,I25=Kategorier!$B$4)=FALSE,0,1)+IF(OR(K25=Kategorier!$B$5,K25=Kategorier!$B$4)=FALSE,0,1)+IF(OR(N25=Kategorier!$B$5,N25=Kategorier!$B$4)=FALSE,0,1)+IF(OR(H25=Kategorier!$D$2,H25=Kategorier!$D$3)=FALSE,0,1)+IF(OR(J25=Kategorier!$B$2,J25=Kategorier!$B$1)=FALSE,0,1))=5,"Ja",IF((IF(OR(I25=Kategorier!$B$5,I25=Kategorier!$B$4)=FALSE,0,1)+IF(OR(K25=Kategorier!$B$5,K25=Kategorier!$B$4)=FALSE,0,1)+IF(OR(N25=Kategorier!$B$5,N25=Kategorier!$B$4)=FALSE,0,1)+IF(OR(H25=Kategorier!$D$2,H25=Kategorier!$D$3)=FALSE,0,1)+IF(OR(J25=Kategorier!$B$2,J25=Kategorier!$B$1)=FALSE,0,1))&gt;1,"Måske ikke",""))</f>
        <v/>
      </c>
      <c r="P25" s="36"/>
      <c r="Q25" s="36"/>
      <c r="R25" s="37" t="str">
        <f t="shared" si="3"/>
        <v/>
      </c>
      <c r="S25" s="42" t="str">
        <f>IF(R25="","",IFERROR(IF(R25="manuel","manuel",IF(R25&lt;'Intro og tilpasning'!$D$13,"Lav",IF(R25&lt;'Intro og tilpasning'!$D$15,"Mellem","Høj"))),""))</f>
        <v/>
      </c>
      <c r="T25" s="52" t="str">
        <f t="shared" si="0"/>
        <v/>
      </c>
      <c r="U25" s="52" t="str">
        <f t="shared" si="1"/>
        <v/>
      </c>
      <c r="V25" s="7"/>
      <c r="W25" s="5"/>
      <c r="X25" s="5"/>
      <c r="Y25" s="7"/>
      <c r="AG25" s="24"/>
    </row>
    <row r="26" spans="1:35" x14ac:dyDescent="0.25">
      <c r="A26" s="11" t="str">
        <f t="shared" si="2"/>
        <v/>
      </c>
      <c r="B26" s="8"/>
      <c r="C26" s="5"/>
      <c r="D26" s="5"/>
      <c r="E26" s="5"/>
      <c r="F26" s="5"/>
      <c r="G26" s="5"/>
      <c r="H26" s="34"/>
      <c r="I26" s="34"/>
      <c r="J26" s="34"/>
      <c r="K26" s="34"/>
      <c r="L26" s="34"/>
      <c r="M26" s="34"/>
      <c r="N26" s="34"/>
      <c r="O26" s="35" t="str">
        <f>IF((IF(OR(I26=Kategorier!$B$5,I26=Kategorier!$B$4)=FALSE,0,1)+IF(OR(K26=Kategorier!$B$5,K26=Kategorier!$B$4)=FALSE,0,1)+IF(OR(N26=Kategorier!$B$5,N26=Kategorier!$B$4)=FALSE,0,1)+IF(OR(H26=Kategorier!$D$2,H26=Kategorier!$D$3)=FALSE,0,1)+IF(OR(J26=Kategorier!$B$2,J26=Kategorier!$B$1)=FALSE,0,1))=5,"Ja",IF((IF(OR(I26=Kategorier!$B$5,I26=Kategorier!$B$4)=FALSE,0,1)+IF(OR(K26=Kategorier!$B$5,K26=Kategorier!$B$4)=FALSE,0,1)+IF(OR(N26=Kategorier!$B$5,N26=Kategorier!$B$4)=FALSE,0,1)+IF(OR(H26=Kategorier!$D$2,H26=Kategorier!$D$3)=FALSE,0,1)+IF(OR(J26=Kategorier!$B$2,J26=Kategorier!$B$1)=FALSE,0,1))&gt;1,"Måske ikke",""))</f>
        <v/>
      </c>
      <c r="P26" s="36"/>
      <c r="Q26" s="36"/>
      <c r="R26" s="37" t="str">
        <f t="shared" si="3"/>
        <v/>
      </c>
      <c r="S26" s="42" t="str">
        <f>IF(R26="","",IFERROR(IF(R26="manuel","manuel",IF(R26&lt;'Intro og tilpasning'!$D$13,"Lav",IF(R26&lt;'Intro og tilpasning'!$D$15,"Mellem","Høj"))),""))</f>
        <v/>
      </c>
      <c r="T26" s="52" t="str">
        <f t="shared" si="0"/>
        <v/>
      </c>
      <c r="U26" s="52" t="str">
        <f t="shared" si="1"/>
        <v/>
      </c>
      <c r="V26" s="5"/>
      <c r="W26" s="5"/>
      <c r="X26" s="5"/>
      <c r="Y26" s="5"/>
      <c r="AG26" s="24"/>
    </row>
    <row r="27" spans="1:35" x14ac:dyDescent="0.25">
      <c r="A27" s="11" t="str">
        <f t="shared" si="2"/>
        <v/>
      </c>
      <c r="B27" s="8"/>
      <c r="C27" s="5"/>
      <c r="D27" s="5"/>
      <c r="E27" s="5"/>
      <c r="F27" s="5"/>
      <c r="G27" s="5"/>
      <c r="H27" s="34"/>
      <c r="I27" s="34"/>
      <c r="J27" s="34"/>
      <c r="K27" s="34"/>
      <c r="L27" s="34"/>
      <c r="M27" s="34"/>
      <c r="N27" s="34"/>
      <c r="O27" s="35" t="str">
        <f>IF((IF(OR(I27=Kategorier!$B$5,I27=Kategorier!$B$4)=FALSE,0,1)+IF(OR(K27=Kategorier!$B$5,K27=Kategorier!$B$4)=FALSE,0,1)+IF(OR(N27=Kategorier!$B$5,N27=Kategorier!$B$4)=FALSE,0,1)+IF(OR(H27=Kategorier!$D$2,H27=Kategorier!$D$3)=FALSE,0,1)+IF(OR(J27=Kategorier!$B$2,J27=Kategorier!$B$1)=FALSE,0,1))=5,"Ja",IF((IF(OR(I27=Kategorier!$B$5,I27=Kategorier!$B$4)=FALSE,0,1)+IF(OR(K27=Kategorier!$B$5,K27=Kategorier!$B$4)=FALSE,0,1)+IF(OR(N27=Kategorier!$B$5,N27=Kategorier!$B$4)=FALSE,0,1)+IF(OR(H27=Kategorier!$D$2,H27=Kategorier!$D$3)=FALSE,0,1)+IF(OR(J27=Kategorier!$B$2,J27=Kategorier!$B$1)=FALSE,0,1))&gt;1,"Måske ikke",""))</f>
        <v/>
      </c>
      <c r="P27" s="36"/>
      <c r="Q27" s="36"/>
      <c r="R27" s="37" t="str">
        <f t="shared" si="3"/>
        <v/>
      </c>
      <c r="S27" s="42" t="str">
        <f>IF(R27="","",IFERROR(IF(R27="manuel","manuel",IF(R27&lt;'Intro og tilpasning'!$D$13,"Lav",IF(R27&lt;'Intro og tilpasning'!$D$15,"Mellem","Høj"))),""))</f>
        <v/>
      </c>
      <c r="T27" s="52" t="str">
        <f t="shared" si="0"/>
        <v/>
      </c>
      <c r="U27" s="52" t="str">
        <f t="shared" si="1"/>
        <v/>
      </c>
      <c r="V27" s="5"/>
      <c r="W27" s="5"/>
      <c r="X27" s="5"/>
      <c r="Y27" s="5"/>
      <c r="AG27" s="24"/>
    </row>
    <row r="28" spans="1:35" x14ac:dyDescent="0.25">
      <c r="A28" s="11" t="str">
        <f t="shared" si="2"/>
        <v/>
      </c>
      <c r="B28" s="8"/>
      <c r="C28" s="5"/>
      <c r="D28" s="5"/>
      <c r="E28" s="5"/>
      <c r="F28" s="5"/>
      <c r="G28" s="5"/>
      <c r="H28" s="34"/>
      <c r="I28" s="34"/>
      <c r="J28" s="34"/>
      <c r="K28" s="34"/>
      <c r="L28" s="34"/>
      <c r="M28" s="34"/>
      <c r="N28" s="34"/>
      <c r="O28" s="35" t="str">
        <f>IF((IF(OR(I28=Kategorier!$B$5,I28=Kategorier!$B$4)=FALSE,0,1)+IF(OR(K28=Kategorier!$B$5,K28=Kategorier!$B$4)=FALSE,0,1)+IF(OR(N28=Kategorier!$B$5,N28=Kategorier!$B$4)=FALSE,0,1)+IF(OR(H28=Kategorier!$D$2,H28=Kategorier!$D$3)=FALSE,0,1)+IF(OR(J28=Kategorier!$B$2,J28=Kategorier!$B$1)=FALSE,0,1))=5,"Ja",IF((IF(OR(I28=Kategorier!$B$5,I28=Kategorier!$B$4)=FALSE,0,1)+IF(OR(K28=Kategorier!$B$5,K28=Kategorier!$B$4)=FALSE,0,1)+IF(OR(N28=Kategorier!$B$5,N28=Kategorier!$B$4)=FALSE,0,1)+IF(OR(H28=Kategorier!$D$2,H28=Kategorier!$D$3)=FALSE,0,1)+IF(OR(J28=Kategorier!$B$2,J28=Kategorier!$B$1)=FALSE,0,1))&gt;1,"Måske ikke",""))</f>
        <v/>
      </c>
      <c r="P28" s="36"/>
      <c r="Q28" s="36"/>
      <c r="R28" s="37" t="str">
        <f t="shared" si="3"/>
        <v/>
      </c>
      <c r="S28" s="42" t="str">
        <f>IF(R28="","",IFERROR(IF(R28="manuel","manuel",IF(R28&lt;'Intro og tilpasning'!$D$13,"Lav",IF(R28&lt;'Intro og tilpasning'!$D$15,"Mellem","Høj"))),""))</f>
        <v/>
      </c>
      <c r="T28" s="52" t="str">
        <f t="shared" si="0"/>
        <v/>
      </c>
      <c r="U28" s="52" t="str">
        <f t="shared" si="1"/>
        <v/>
      </c>
      <c r="V28" s="5"/>
      <c r="W28" s="5"/>
      <c r="X28" s="5"/>
      <c r="Y28" s="5"/>
      <c r="AG28" s="24"/>
    </row>
    <row r="29" spans="1:35" x14ac:dyDescent="0.25">
      <c r="A29" s="11" t="str">
        <f t="shared" si="2"/>
        <v/>
      </c>
      <c r="B29" s="8"/>
      <c r="C29" s="5"/>
      <c r="D29" s="5"/>
      <c r="E29" s="5"/>
      <c r="F29" s="5"/>
      <c r="G29" s="5"/>
      <c r="H29" s="34"/>
      <c r="I29" s="34"/>
      <c r="J29" s="34"/>
      <c r="K29" s="34"/>
      <c r="L29" s="34"/>
      <c r="M29" s="34"/>
      <c r="N29" s="34"/>
      <c r="O29" s="35" t="str">
        <f>IF((IF(OR(I29=Kategorier!$B$5,I29=Kategorier!$B$4)=FALSE,0,1)+IF(OR(K29=Kategorier!$B$5,K29=Kategorier!$B$4)=FALSE,0,1)+IF(OR(N29=Kategorier!$B$5,N29=Kategorier!$B$4)=FALSE,0,1)+IF(OR(H29=Kategorier!$D$2,H29=Kategorier!$D$3)=FALSE,0,1)+IF(OR(J29=Kategorier!$B$2,J29=Kategorier!$B$1)=FALSE,0,1))=5,"Ja",IF((IF(OR(I29=Kategorier!$B$5,I29=Kategorier!$B$4)=FALSE,0,1)+IF(OR(K29=Kategorier!$B$5,K29=Kategorier!$B$4)=FALSE,0,1)+IF(OR(N29=Kategorier!$B$5,N29=Kategorier!$B$4)=FALSE,0,1)+IF(OR(H29=Kategorier!$D$2,H29=Kategorier!$D$3)=FALSE,0,1)+IF(OR(J29=Kategorier!$B$2,J29=Kategorier!$B$1)=FALSE,0,1))&gt;1,"Måske ikke",""))</f>
        <v/>
      </c>
      <c r="P29" s="36"/>
      <c r="Q29" s="36"/>
      <c r="R29" s="37" t="str">
        <f t="shared" si="3"/>
        <v/>
      </c>
      <c r="S29" s="42" t="str">
        <f>IF(R29="","",IFERROR(IF(R29="manuel","manuel",IF(R29&lt;'Intro og tilpasning'!$D$13,"Lav",IF(R29&lt;'Intro og tilpasning'!$D$15,"Mellem","Høj"))),""))</f>
        <v/>
      </c>
      <c r="T29" s="52" t="str">
        <f t="shared" si="0"/>
        <v/>
      </c>
      <c r="U29" s="52" t="str">
        <f t="shared" si="1"/>
        <v/>
      </c>
      <c r="V29" s="5"/>
      <c r="W29" s="5"/>
      <c r="X29" s="5"/>
      <c r="Y29" s="5"/>
      <c r="AG29" s="24"/>
    </row>
    <row r="30" spans="1:35" x14ac:dyDescent="0.25">
      <c r="A30" s="11" t="str">
        <f t="shared" si="2"/>
        <v/>
      </c>
      <c r="B30" s="8"/>
      <c r="C30" s="5"/>
      <c r="D30" s="5"/>
      <c r="E30" s="5"/>
      <c r="F30" s="5"/>
      <c r="G30" s="5"/>
      <c r="H30" s="34"/>
      <c r="I30" s="34"/>
      <c r="J30" s="34"/>
      <c r="K30" s="34"/>
      <c r="L30" s="34"/>
      <c r="M30" s="34"/>
      <c r="N30" s="34"/>
      <c r="O30" s="35" t="str">
        <f>IF((IF(OR(I30=Kategorier!$B$5,I30=Kategorier!$B$4)=FALSE,0,1)+IF(OR(K30=Kategorier!$B$5,K30=Kategorier!$B$4)=FALSE,0,1)+IF(OR(N30=Kategorier!$B$5,N30=Kategorier!$B$4)=FALSE,0,1)+IF(OR(H30=Kategorier!$D$2,H30=Kategorier!$D$3)=FALSE,0,1)+IF(OR(J30=Kategorier!$B$2,J30=Kategorier!$B$1)=FALSE,0,1))=5,"Ja",IF((IF(OR(I30=Kategorier!$B$5,I30=Kategorier!$B$4)=FALSE,0,1)+IF(OR(K30=Kategorier!$B$5,K30=Kategorier!$B$4)=FALSE,0,1)+IF(OR(N30=Kategorier!$B$5,N30=Kategorier!$B$4)=FALSE,0,1)+IF(OR(H30=Kategorier!$D$2,H30=Kategorier!$D$3)=FALSE,0,1)+IF(OR(J30=Kategorier!$B$2,J30=Kategorier!$B$1)=FALSE,0,1))&gt;1,"Måske ikke",""))</f>
        <v/>
      </c>
      <c r="P30" s="36"/>
      <c r="Q30" s="36"/>
      <c r="R30" s="37" t="str">
        <f t="shared" si="3"/>
        <v/>
      </c>
      <c r="S30" s="42" t="str">
        <f>IF(R30="","",IFERROR(IF(R30="manuel","manuel",IF(R30&lt;'Intro og tilpasning'!$D$13,"Lav",IF(R30&lt;'Intro og tilpasning'!$D$15,"Mellem","Høj"))),""))</f>
        <v/>
      </c>
      <c r="T30" s="52" t="str">
        <f t="shared" si="0"/>
        <v/>
      </c>
      <c r="U30" s="52" t="str">
        <f t="shared" si="1"/>
        <v/>
      </c>
      <c r="V30" s="5"/>
      <c r="W30" s="5"/>
      <c r="X30" s="5"/>
      <c r="Y30" s="5"/>
      <c r="AG30" s="24"/>
    </row>
    <row r="31" spans="1:35" x14ac:dyDescent="0.25">
      <c r="A31" s="11" t="str">
        <f t="shared" si="2"/>
        <v/>
      </c>
      <c r="B31" s="8"/>
      <c r="C31" s="5"/>
      <c r="D31" s="5"/>
      <c r="E31" s="5"/>
      <c r="F31" s="5"/>
      <c r="G31" s="5"/>
      <c r="H31" s="34"/>
      <c r="I31" s="34"/>
      <c r="J31" s="34"/>
      <c r="K31" s="34"/>
      <c r="L31" s="34"/>
      <c r="M31" s="34"/>
      <c r="N31" s="34"/>
      <c r="O31" s="35" t="str">
        <f>IF((IF(OR(I31=Kategorier!$B$5,I31=Kategorier!$B$4)=FALSE,0,1)+IF(OR(K31=Kategorier!$B$5,K31=Kategorier!$B$4)=FALSE,0,1)+IF(OR(N31=Kategorier!$B$5,N31=Kategorier!$B$4)=FALSE,0,1)+IF(OR(H31=Kategorier!$D$2,H31=Kategorier!$D$3)=FALSE,0,1)+IF(OR(J31=Kategorier!$B$2,J31=Kategorier!$B$1)=FALSE,0,1))=5,"Ja",IF((IF(OR(I31=Kategorier!$B$5,I31=Kategorier!$B$4)=FALSE,0,1)+IF(OR(K31=Kategorier!$B$5,K31=Kategorier!$B$4)=FALSE,0,1)+IF(OR(N31=Kategorier!$B$5,N31=Kategorier!$B$4)=FALSE,0,1)+IF(OR(H31=Kategorier!$D$2,H31=Kategorier!$D$3)=FALSE,0,1)+IF(OR(J31=Kategorier!$B$2,J31=Kategorier!$B$1)=FALSE,0,1))&gt;1,"Måske ikke",""))</f>
        <v/>
      </c>
      <c r="P31" s="36"/>
      <c r="Q31" s="36"/>
      <c r="R31" s="37" t="str">
        <f t="shared" si="3"/>
        <v/>
      </c>
      <c r="S31" s="42" t="str">
        <f>IF(R31="","",IFERROR(IF(R31="manuel","manuel",IF(R31&lt;'Intro og tilpasning'!$D$13,"Lav",IF(R31&lt;'Intro og tilpasning'!$D$15,"Mellem","Høj"))),""))</f>
        <v/>
      </c>
      <c r="T31" s="52" t="str">
        <f t="shared" si="0"/>
        <v/>
      </c>
      <c r="U31" s="52" t="str">
        <f t="shared" si="1"/>
        <v/>
      </c>
      <c r="V31" s="5"/>
      <c r="W31" s="5"/>
      <c r="X31" s="5"/>
      <c r="Y31" s="5"/>
      <c r="AG31" s="24"/>
    </row>
    <row r="32" spans="1:35" x14ac:dyDescent="0.25">
      <c r="A32" s="11" t="str">
        <f t="shared" si="2"/>
        <v/>
      </c>
      <c r="B32" s="8"/>
      <c r="C32" s="7"/>
      <c r="D32" s="7"/>
      <c r="E32" s="7"/>
      <c r="F32" s="7"/>
      <c r="G32" s="7"/>
      <c r="H32" s="34"/>
      <c r="I32" s="34"/>
      <c r="J32" s="34"/>
      <c r="K32" s="34"/>
      <c r="L32" s="34"/>
      <c r="M32" s="34"/>
      <c r="N32" s="34"/>
      <c r="O32" s="35" t="str">
        <f>IF((IF(OR(I32=Kategorier!$B$5,I32=Kategorier!$B$4)=FALSE,0,1)+IF(OR(K32=Kategorier!$B$5,K32=Kategorier!$B$4)=FALSE,0,1)+IF(OR(N32=Kategorier!$B$5,N32=Kategorier!$B$4)=FALSE,0,1)+IF(OR(H32=Kategorier!$D$2,H32=Kategorier!$D$3)=FALSE,0,1)+IF(OR(J32=Kategorier!$B$2,J32=Kategorier!$B$1)=FALSE,0,1))=5,"Ja",IF((IF(OR(I32=Kategorier!$B$5,I32=Kategorier!$B$4)=FALSE,0,1)+IF(OR(K32=Kategorier!$B$5,K32=Kategorier!$B$4)=FALSE,0,1)+IF(OR(N32=Kategorier!$B$5,N32=Kategorier!$B$4)=FALSE,0,1)+IF(OR(H32=Kategorier!$D$2,H32=Kategorier!$D$3)=FALSE,0,1)+IF(OR(J32=Kategorier!$B$2,J32=Kategorier!$B$1)=FALSE,0,1))&gt;1,"Måske ikke",""))</f>
        <v/>
      </c>
      <c r="P32" s="36"/>
      <c r="Q32" s="36"/>
      <c r="R32" s="37" t="str">
        <f t="shared" si="3"/>
        <v/>
      </c>
      <c r="S32" s="42" t="str">
        <f>IF(R32="","",IFERROR(IF(R32="manuel","manuel",IF(R32&lt;'Intro og tilpasning'!$D$13,"Lav",IF(R32&lt;'Intro og tilpasning'!$D$15,"Mellem","Høj"))),""))</f>
        <v/>
      </c>
      <c r="T32" s="52" t="str">
        <f t="shared" si="0"/>
        <v/>
      </c>
      <c r="U32" s="52" t="str">
        <f t="shared" si="1"/>
        <v/>
      </c>
      <c r="V32" s="7"/>
      <c r="W32" s="7"/>
      <c r="X32" s="7"/>
      <c r="Y32" s="7"/>
      <c r="AG32" s="24"/>
    </row>
    <row r="33" spans="1:33" x14ac:dyDescent="0.25">
      <c r="A33" s="11" t="str">
        <f t="shared" si="2"/>
        <v/>
      </c>
      <c r="B33" s="8"/>
      <c r="C33" s="7"/>
      <c r="D33" s="7"/>
      <c r="E33" s="7"/>
      <c r="F33" s="7"/>
      <c r="G33" s="7"/>
      <c r="H33" s="34"/>
      <c r="I33" s="34"/>
      <c r="J33" s="34"/>
      <c r="K33" s="34"/>
      <c r="L33" s="34"/>
      <c r="M33" s="34"/>
      <c r="N33" s="34"/>
      <c r="O33" s="35" t="str">
        <f>IF((IF(OR(I33=Kategorier!$B$5,I33=Kategorier!$B$4)=FALSE,0,1)+IF(OR(K33=Kategorier!$B$5,K33=Kategorier!$B$4)=FALSE,0,1)+IF(OR(N33=Kategorier!$B$5,N33=Kategorier!$B$4)=FALSE,0,1)+IF(OR(H33=Kategorier!$D$2,H33=Kategorier!$D$3)=FALSE,0,1)+IF(OR(J33=Kategorier!$B$2,J33=Kategorier!$B$1)=FALSE,0,1))=5,"Ja",IF((IF(OR(I33=Kategorier!$B$5,I33=Kategorier!$B$4)=FALSE,0,1)+IF(OR(K33=Kategorier!$B$5,K33=Kategorier!$B$4)=FALSE,0,1)+IF(OR(N33=Kategorier!$B$5,N33=Kategorier!$B$4)=FALSE,0,1)+IF(OR(H33=Kategorier!$D$2,H33=Kategorier!$D$3)=FALSE,0,1)+IF(OR(J33=Kategorier!$B$2,J33=Kategorier!$B$1)=FALSE,0,1))&gt;1,"Måske ikke",""))</f>
        <v/>
      </c>
      <c r="P33" s="36"/>
      <c r="Q33" s="36"/>
      <c r="R33" s="37" t="str">
        <f t="shared" si="3"/>
        <v/>
      </c>
      <c r="S33" s="42" t="str">
        <f>IF(R33="","",IFERROR(IF(R33="manuel","manuel",IF(R33&lt;'Intro og tilpasning'!$D$13,"Lav",IF(R33&lt;'Intro og tilpasning'!$D$15,"Mellem","Høj"))),""))</f>
        <v/>
      </c>
      <c r="T33" s="52" t="str">
        <f t="shared" si="0"/>
        <v/>
      </c>
      <c r="U33" s="52" t="str">
        <f t="shared" si="1"/>
        <v/>
      </c>
      <c r="V33" s="7"/>
      <c r="W33" s="7"/>
      <c r="X33" s="7"/>
      <c r="Y33" s="7"/>
      <c r="AG33" s="24"/>
    </row>
    <row r="34" spans="1:33" x14ac:dyDescent="0.25">
      <c r="A34" s="11" t="str">
        <f t="shared" si="2"/>
        <v/>
      </c>
      <c r="B34" s="8"/>
      <c r="C34" s="5"/>
      <c r="D34" s="5"/>
      <c r="E34" s="5"/>
      <c r="F34" s="5"/>
      <c r="G34" s="5"/>
      <c r="H34" s="34"/>
      <c r="I34" s="34"/>
      <c r="J34" s="34"/>
      <c r="K34" s="34"/>
      <c r="L34" s="34"/>
      <c r="M34" s="34"/>
      <c r="N34" s="34"/>
      <c r="O34" s="35" t="str">
        <f>IF((IF(OR(I34=Kategorier!$B$5,I34=Kategorier!$B$4)=FALSE,0,1)+IF(OR(K34=Kategorier!$B$5,K34=Kategorier!$B$4)=FALSE,0,1)+IF(OR(N34=Kategorier!$B$5,N34=Kategorier!$B$4)=FALSE,0,1)+IF(OR(H34=Kategorier!$D$2,H34=Kategorier!$D$3)=FALSE,0,1)+IF(OR(J34=Kategorier!$B$2,J34=Kategorier!$B$1)=FALSE,0,1))=5,"Ja",IF((IF(OR(I34=Kategorier!$B$5,I34=Kategorier!$B$4)=FALSE,0,1)+IF(OR(K34=Kategorier!$B$5,K34=Kategorier!$B$4)=FALSE,0,1)+IF(OR(N34=Kategorier!$B$5,N34=Kategorier!$B$4)=FALSE,0,1)+IF(OR(H34=Kategorier!$D$2,H34=Kategorier!$D$3)=FALSE,0,1)+IF(OR(J34=Kategorier!$B$2,J34=Kategorier!$B$1)=FALSE,0,1))&gt;1,"Måske ikke",""))</f>
        <v/>
      </c>
      <c r="P34" s="36"/>
      <c r="Q34" s="36"/>
      <c r="R34" s="37" t="str">
        <f t="shared" si="3"/>
        <v/>
      </c>
      <c r="S34" s="42" t="str">
        <f>IF(R34="","",IFERROR(IF(R34="manuel","manuel",IF(R34&lt;'Intro og tilpasning'!$D$13,"Lav",IF(R34&lt;'Intro og tilpasning'!$D$15,"Mellem","Høj"))),""))</f>
        <v/>
      </c>
      <c r="T34" s="52" t="str">
        <f t="shared" ref="T34:T65" si="4">IFERROR(R34-(R34*Worst),"")</f>
        <v/>
      </c>
      <c r="U34" s="52" t="str">
        <f t="shared" ref="U34:U65" si="5">IFERROR(R34+(R34*Best),"")</f>
        <v/>
      </c>
      <c r="V34" s="5"/>
      <c r="W34" s="5"/>
      <c r="X34" s="5"/>
      <c r="Y34" s="5"/>
      <c r="AG34" s="24"/>
    </row>
    <row r="35" spans="1:33" x14ac:dyDescent="0.25">
      <c r="A35" s="11" t="str">
        <f t="shared" si="2"/>
        <v/>
      </c>
      <c r="B35" s="8"/>
      <c r="C35" s="5"/>
      <c r="D35" s="5"/>
      <c r="E35" s="5"/>
      <c r="F35" s="5"/>
      <c r="G35" s="5"/>
      <c r="H35" s="34"/>
      <c r="I35" s="34"/>
      <c r="J35" s="34"/>
      <c r="K35" s="34"/>
      <c r="L35" s="34"/>
      <c r="M35" s="34"/>
      <c r="N35" s="34"/>
      <c r="O35" s="35" t="str">
        <f>IF((IF(OR(I35=Kategorier!$B$5,I35=Kategorier!$B$4)=FALSE,0,1)+IF(OR(K35=Kategorier!$B$5,K35=Kategorier!$B$4)=FALSE,0,1)+IF(OR(N35=Kategorier!$B$5,N35=Kategorier!$B$4)=FALSE,0,1)+IF(OR(H35=Kategorier!$D$2,H35=Kategorier!$D$3)=FALSE,0,1)+IF(OR(J35=Kategorier!$B$2,J35=Kategorier!$B$1)=FALSE,0,1))=5,"Ja",IF((IF(OR(I35=Kategorier!$B$5,I35=Kategorier!$B$4)=FALSE,0,1)+IF(OR(K35=Kategorier!$B$5,K35=Kategorier!$B$4)=FALSE,0,1)+IF(OR(N35=Kategorier!$B$5,N35=Kategorier!$B$4)=FALSE,0,1)+IF(OR(H35=Kategorier!$D$2,H35=Kategorier!$D$3)=FALSE,0,1)+IF(OR(J35=Kategorier!$B$2,J35=Kategorier!$B$1)=FALSE,0,1))&gt;1,"Måske ikke",""))</f>
        <v/>
      </c>
      <c r="P35" s="36"/>
      <c r="Q35" s="36"/>
      <c r="R35" s="37" t="str">
        <f t="shared" si="3"/>
        <v/>
      </c>
      <c r="S35" s="42" t="str">
        <f>IF(R35="","",IFERROR(IF(R35="manuel","manuel",IF(R35&lt;'Intro og tilpasning'!$D$13,"Lav",IF(R35&lt;'Intro og tilpasning'!$D$15,"Mellem","Høj"))),""))</f>
        <v/>
      </c>
      <c r="T35" s="52" t="str">
        <f t="shared" si="4"/>
        <v/>
      </c>
      <c r="U35" s="52" t="str">
        <f t="shared" si="5"/>
        <v/>
      </c>
      <c r="V35" s="5"/>
      <c r="W35" s="5"/>
      <c r="X35" s="5"/>
      <c r="Y35" s="5"/>
      <c r="AG35" s="24"/>
    </row>
    <row r="36" spans="1:33" x14ac:dyDescent="0.25">
      <c r="A36" s="11" t="str">
        <f t="shared" si="2"/>
        <v/>
      </c>
      <c r="B36" s="8"/>
      <c r="C36" s="7"/>
      <c r="D36" s="5"/>
      <c r="E36" s="5"/>
      <c r="F36" s="5"/>
      <c r="G36" s="5"/>
      <c r="H36" s="34"/>
      <c r="I36" s="34"/>
      <c r="J36" s="34"/>
      <c r="K36" s="34"/>
      <c r="L36" s="34"/>
      <c r="M36" s="34"/>
      <c r="N36" s="34"/>
      <c r="O36" s="35" t="str">
        <f>IF((IF(OR(I36=Kategorier!$B$5,I36=Kategorier!$B$4)=FALSE,0,1)+IF(OR(K36=Kategorier!$B$5,K36=Kategorier!$B$4)=FALSE,0,1)+IF(OR(N36=Kategorier!$B$5,N36=Kategorier!$B$4)=FALSE,0,1)+IF(OR(H36=Kategorier!$D$2,H36=Kategorier!$D$3)=FALSE,0,1)+IF(OR(J36=Kategorier!$B$2,J36=Kategorier!$B$1)=FALSE,0,1))=5,"Ja",IF((IF(OR(I36=Kategorier!$B$5,I36=Kategorier!$B$4)=FALSE,0,1)+IF(OR(K36=Kategorier!$B$5,K36=Kategorier!$B$4)=FALSE,0,1)+IF(OR(N36=Kategorier!$B$5,N36=Kategorier!$B$4)=FALSE,0,1)+IF(OR(H36=Kategorier!$D$2,H36=Kategorier!$D$3)=FALSE,0,1)+IF(OR(J36=Kategorier!$B$2,J36=Kategorier!$B$1)=FALSE,0,1))&gt;1,"Måske ikke",""))</f>
        <v/>
      </c>
      <c r="P36" s="36"/>
      <c r="Q36" s="36"/>
      <c r="R36" s="37" t="str">
        <f t="shared" si="3"/>
        <v/>
      </c>
      <c r="S36" s="42" t="str">
        <f>IF(R36="","",IFERROR(IF(R36="manuel","manuel",IF(R36&lt;'Intro og tilpasning'!$D$13,"Lav",IF(R36&lt;'Intro og tilpasning'!$D$15,"Mellem","Høj"))),""))</f>
        <v/>
      </c>
      <c r="T36" s="52" t="str">
        <f t="shared" si="4"/>
        <v/>
      </c>
      <c r="U36" s="52" t="str">
        <f t="shared" si="5"/>
        <v/>
      </c>
      <c r="V36" s="5"/>
      <c r="W36" s="5"/>
      <c r="X36" s="5"/>
      <c r="Y36" s="5"/>
      <c r="AG36" s="24"/>
    </row>
    <row r="37" spans="1:33" x14ac:dyDescent="0.25">
      <c r="A37" s="11" t="str">
        <f t="shared" si="2"/>
        <v/>
      </c>
      <c r="B37" s="8"/>
      <c r="C37" s="5"/>
      <c r="D37" s="5"/>
      <c r="E37" s="5"/>
      <c r="F37" s="5"/>
      <c r="G37" s="5"/>
      <c r="H37" s="34"/>
      <c r="I37" s="34"/>
      <c r="J37" s="34"/>
      <c r="K37" s="34"/>
      <c r="L37" s="34"/>
      <c r="M37" s="34"/>
      <c r="N37" s="34"/>
      <c r="O37" s="35" t="str">
        <f>IF((IF(OR(I37=Kategorier!$B$5,I37=Kategorier!$B$4)=FALSE,0,1)+IF(OR(K37=Kategorier!$B$5,K37=Kategorier!$B$4)=FALSE,0,1)+IF(OR(N37=Kategorier!$B$5,N37=Kategorier!$B$4)=FALSE,0,1)+IF(OR(H37=Kategorier!$D$2,H37=Kategorier!$D$3)=FALSE,0,1)+IF(OR(J37=Kategorier!$B$2,J37=Kategorier!$B$1)=FALSE,0,1))=5,"Ja",IF((IF(OR(I37=Kategorier!$B$5,I37=Kategorier!$B$4)=FALSE,0,1)+IF(OR(K37=Kategorier!$B$5,K37=Kategorier!$B$4)=FALSE,0,1)+IF(OR(N37=Kategorier!$B$5,N37=Kategorier!$B$4)=FALSE,0,1)+IF(OR(H37=Kategorier!$D$2,H37=Kategorier!$D$3)=FALSE,0,1)+IF(OR(J37=Kategorier!$B$2,J37=Kategorier!$B$1)=FALSE,0,1))&gt;1,"Måske ikke",""))</f>
        <v/>
      </c>
      <c r="P37" s="36"/>
      <c r="Q37" s="36"/>
      <c r="R37" s="37" t="str">
        <f t="shared" si="3"/>
        <v/>
      </c>
      <c r="S37" s="42" t="str">
        <f>IF(R37="","",IFERROR(IF(R37="manuel","manuel",IF(R37&lt;'Intro og tilpasning'!$D$13,"Lav",IF(R37&lt;'Intro og tilpasning'!$D$15,"Mellem","Høj"))),""))</f>
        <v/>
      </c>
      <c r="T37" s="52" t="str">
        <f t="shared" si="4"/>
        <v/>
      </c>
      <c r="U37" s="52" t="str">
        <f t="shared" si="5"/>
        <v/>
      </c>
      <c r="V37" s="5"/>
      <c r="W37" s="5"/>
      <c r="X37" s="5"/>
      <c r="Y37" s="5"/>
      <c r="AG37" s="24"/>
    </row>
    <row r="38" spans="1:33" x14ac:dyDescent="0.25">
      <c r="A38" s="11" t="str">
        <f t="shared" si="2"/>
        <v/>
      </c>
      <c r="B38" s="8"/>
      <c r="C38" s="15"/>
      <c r="D38" s="15"/>
      <c r="E38" s="15"/>
      <c r="F38" s="15"/>
      <c r="G38" s="15"/>
      <c r="H38" s="34"/>
      <c r="I38" s="34"/>
      <c r="J38" s="34"/>
      <c r="K38" s="34"/>
      <c r="L38" s="34"/>
      <c r="M38" s="34"/>
      <c r="N38" s="34"/>
      <c r="O38" s="35" t="str">
        <f>IF((IF(OR(I38=Kategorier!$B$5,I38=Kategorier!$B$4)=FALSE,0,1)+IF(OR(K38=Kategorier!$B$5,K38=Kategorier!$B$4)=FALSE,0,1)+IF(OR(N38=Kategorier!$B$5,N38=Kategorier!$B$4)=FALSE,0,1)+IF(OR(H38=Kategorier!$D$2,H38=Kategorier!$D$3)=FALSE,0,1)+IF(OR(J38=Kategorier!$B$2,J38=Kategorier!$B$1)=FALSE,0,1))=5,"Ja",IF((IF(OR(I38=Kategorier!$B$5,I38=Kategorier!$B$4)=FALSE,0,1)+IF(OR(K38=Kategorier!$B$5,K38=Kategorier!$B$4)=FALSE,0,1)+IF(OR(N38=Kategorier!$B$5,N38=Kategorier!$B$4)=FALSE,0,1)+IF(OR(H38=Kategorier!$D$2,H38=Kategorier!$D$3)=FALSE,0,1)+IF(OR(J38=Kategorier!$B$2,J38=Kategorier!$B$1)=FALSE,0,1))&gt;1,"Måske ikke",""))</f>
        <v/>
      </c>
      <c r="P38" s="36"/>
      <c r="Q38" s="36"/>
      <c r="R38" s="37" t="str">
        <f t="shared" si="3"/>
        <v/>
      </c>
      <c r="S38" s="42" t="str">
        <f>IF(R38="","",IFERROR(IF(R38="manuel","manuel",IF(R38&lt;'Intro og tilpasning'!$D$13,"Lav",IF(R38&lt;'Intro og tilpasning'!$D$15,"Mellem","Høj"))),""))</f>
        <v/>
      </c>
      <c r="T38" s="52" t="str">
        <f t="shared" si="4"/>
        <v/>
      </c>
      <c r="U38" s="52" t="str">
        <f t="shared" si="5"/>
        <v/>
      </c>
      <c r="V38" s="15"/>
      <c r="W38" s="15"/>
      <c r="X38" s="15"/>
      <c r="Y38" s="15"/>
      <c r="AG38" s="24"/>
    </row>
    <row r="39" spans="1:33" x14ac:dyDescent="0.25">
      <c r="A39" s="11" t="str">
        <f t="shared" si="2"/>
        <v/>
      </c>
      <c r="B39" s="8"/>
      <c r="C39" s="5"/>
      <c r="D39" s="5"/>
      <c r="E39" s="5"/>
      <c r="F39" s="5"/>
      <c r="G39" s="5"/>
      <c r="H39" s="34"/>
      <c r="I39" s="34"/>
      <c r="J39" s="34"/>
      <c r="K39" s="34"/>
      <c r="L39" s="34"/>
      <c r="M39" s="34"/>
      <c r="N39" s="34"/>
      <c r="O39" s="35" t="str">
        <f>IF((IF(OR(I39=Kategorier!$B$5,I39=Kategorier!$B$4)=FALSE,0,1)+IF(OR(K39=Kategorier!$B$5,K39=Kategorier!$B$4)=FALSE,0,1)+IF(OR(N39=Kategorier!$B$5,N39=Kategorier!$B$4)=FALSE,0,1)+IF(OR(H39=Kategorier!$D$2,H39=Kategorier!$D$3)=FALSE,0,1)+IF(OR(J39=Kategorier!$B$2,J39=Kategorier!$B$1)=FALSE,0,1))=5,"Ja",IF((IF(OR(I39=Kategorier!$B$5,I39=Kategorier!$B$4)=FALSE,0,1)+IF(OR(K39=Kategorier!$B$5,K39=Kategorier!$B$4)=FALSE,0,1)+IF(OR(N39=Kategorier!$B$5,N39=Kategorier!$B$4)=FALSE,0,1)+IF(OR(H39=Kategorier!$D$2,H39=Kategorier!$D$3)=FALSE,0,1)+IF(OR(J39=Kategorier!$B$2,J39=Kategorier!$B$1)=FALSE,0,1))&gt;1,"Måske ikke",""))</f>
        <v/>
      </c>
      <c r="P39" s="36"/>
      <c r="Q39" s="36"/>
      <c r="R39" s="37" t="str">
        <f t="shared" si="3"/>
        <v/>
      </c>
      <c r="S39" s="42" t="str">
        <f>IF(R39="","",IFERROR(IF(R39="manuel","manuel",IF(R39&lt;'Intro og tilpasning'!$D$13,"Lav",IF(R39&lt;'Intro og tilpasning'!$D$15,"Mellem","Høj"))),""))</f>
        <v/>
      </c>
      <c r="T39" s="52" t="str">
        <f t="shared" si="4"/>
        <v/>
      </c>
      <c r="U39" s="52" t="str">
        <f t="shared" si="5"/>
        <v/>
      </c>
      <c r="V39" s="5"/>
      <c r="W39" s="5"/>
      <c r="X39" s="5"/>
      <c r="Y39" s="5"/>
      <c r="AG39" s="24"/>
    </row>
    <row r="40" spans="1:33" x14ac:dyDescent="0.25">
      <c r="A40" s="11" t="str">
        <f t="shared" si="2"/>
        <v/>
      </c>
      <c r="B40" s="8"/>
      <c r="C40" s="5"/>
      <c r="D40" s="5"/>
      <c r="E40" s="5"/>
      <c r="F40" s="5"/>
      <c r="G40" s="5"/>
      <c r="H40" s="34"/>
      <c r="I40" s="34"/>
      <c r="J40" s="34"/>
      <c r="K40" s="34"/>
      <c r="L40" s="34"/>
      <c r="M40" s="34"/>
      <c r="N40" s="34"/>
      <c r="O40" s="35" t="str">
        <f>IF((IF(OR(I40=Kategorier!$B$5,I40=Kategorier!$B$4)=FALSE,0,1)+IF(OR(K40=Kategorier!$B$5,K40=Kategorier!$B$4)=FALSE,0,1)+IF(OR(N40=Kategorier!$B$5,N40=Kategorier!$B$4)=FALSE,0,1)+IF(OR(H40=Kategorier!$D$2,H40=Kategorier!$D$3)=FALSE,0,1)+IF(OR(J40=Kategorier!$B$2,J40=Kategorier!$B$1)=FALSE,0,1))=5,"Ja",IF((IF(OR(I40=Kategorier!$B$5,I40=Kategorier!$B$4)=FALSE,0,1)+IF(OR(K40=Kategorier!$B$5,K40=Kategorier!$B$4)=FALSE,0,1)+IF(OR(N40=Kategorier!$B$5,N40=Kategorier!$B$4)=FALSE,0,1)+IF(OR(H40=Kategorier!$D$2,H40=Kategorier!$D$3)=FALSE,0,1)+IF(OR(J40=Kategorier!$B$2,J40=Kategorier!$B$1)=FALSE,0,1))&gt;1,"Måske ikke",""))</f>
        <v/>
      </c>
      <c r="P40" s="36"/>
      <c r="Q40" s="36"/>
      <c r="R40" s="37" t="str">
        <f t="shared" si="3"/>
        <v/>
      </c>
      <c r="S40" s="42" t="str">
        <f>IF(R40="","",IFERROR(IF(R40="manuel","manuel",IF(R40&lt;'Intro og tilpasning'!$D$13,"Lav",IF(R40&lt;'Intro og tilpasning'!$D$15,"Mellem","Høj"))),""))</f>
        <v/>
      </c>
      <c r="T40" s="52" t="str">
        <f t="shared" si="4"/>
        <v/>
      </c>
      <c r="U40" s="52" t="str">
        <f t="shared" si="5"/>
        <v/>
      </c>
      <c r="V40" s="5"/>
      <c r="W40" s="5"/>
      <c r="X40" s="5"/>
      <c r="Y40" s="5"/>
      <c r="AG40" s="24"/>
    </row>
    <row r="41" spans="1:33" x14ac:dyDescent="0.25">
      <c r="A41" s="11" t="str">
        <f t="shared" si="2"/>
        <v/>
      </c>
      <c r="B41" s="8"/>
      <c r="C41" s="7"/>
      <c r="D41" s="5"/>
      <c r="E41" s="5"/>
      <c r="F41" s="5"/>
      <c r="G41" s="5"/>
      <c r="H41" s="34"/>
      <c r="I41" s="34"/>
      <c r="J41" s="34"/>
      <c r="K41" s="34"/>
      <c r="L41" s="34"/>
      <c r="M41" s="34"/>
      <c r="N41" s="34"/>
      <c r="O41" s="35" t="str">
        <f>IF((IF(OR(I41=Kategorier!$B$5,I41=Kategorier!$B$4)=FALSE,0,1)+IF(OR(K41=Kategorier!$B$5,K41=Kategorier!$B$4)=FALSE,0,1)+IF(OR(N41=Kategorier!$B$5,N41=Kategorier!$B$4)=FALSE,0,1)+IF(OR(H41=Kategorier!$D$2,H41=Kategorier!$D$3)=FALSE,0,1)+IF(OR(J41=Kategorier!$B$2,J41=Kategorier!$B$1)=FALSE,0,1))=5,"Ja",IF((IF(OR(I41=Kategorier!$B$5,I41=Kategorier!$B$4)=FALSE,0,1)+IF(OR(K41=Kategorier!$B$5,K41=Kategorier!$B$4)=FALSE,0,1)+IF(OR(N41=Kategorier!$B$5,N41=Kategorier!$B$4)=FALSE,0,1)+IF(OR(H41=Kategorier!$D$2,H41=Kategorier!$D$3)=FALSE,0,1)+IF(OR(J41=Kategorier!$B$2,J41=Kategorier!$B$1)=FALSE,0,1))&gt;1,"Måske ikke",""))</f>
        <v/>
      </c>
      <c r="P41" s="36"/>
      <c r="Q41" s="36"/>
      <c r="R41" s="37" t="str">
        <f t="shared" si="3"/>
        <v/>
      </c>
      <c r="S41" s="42" t="str">
        <f>IF(R41="","",IFERROR(IF(R41="manuel","manuel",IF(R41&lt;'Intro og tilpasning'!$D$13,"Lav",IF(R41&lt;'Intro og tilpasning'!$D$15,"Mellem","Høj"))),""))</f>
        <v/>
      </c>
      <c r="T41" s="52" t="str">
        <f t="shared" si="4"/>
        <v/>
      </c>
      <c r="U41" s="52" t="str">
        <f t="shared" si="5"/>
        <v/>
      </c>
      <c r="V41" s="5"/>
      <c r="W41" s="5"/>
      <c r="X41" s="5"/>
      <c r="Y41" s="5"/>
      <c r="AG41" s="24"/>
    </row>
    <row r="42" spans="1:33" x14ac:dyDescent="0.25">
      <c r="A42" s="11" t="str">
        <f t="shared" si="2"/>
        <v/>
      </c>
      <c r="B42" s="8"/>
      <c r="C42" s="5"/>
      <c r="D42" s="5"/>
      <c r="E42" s="5"/>
      <c r="F42" s="5"/>
      <c r="G42" s="5"/>
      <c r="H42" s="34"/>
      <c r="I42" s="34"/>
      <c r="J42" s="34"/>
      <c r="K42" s="34"/>
      <c r="L42" s="34"/>
      <c r="M42" s="34"/>
      <c r="N42" s="34"/>
      <c r="O42" s="35" t="str">
        <f>IF((IF(OR(I42=Kategorier!$B$5,I42=Kategorier!$B$4)=FALSE,0,1)+IF(OR(K42=Kategorier!$B$5,K42=Kategorier!$B$4)=FALSE,0,1)+IF(OR(N42=Kategorier!$B$5,N42=Kategorier!$B$4)=FALSE,0,1)+IF(OR(H42=Kategorier!$D$2,H42=Kategorier!$D$3)=FALSE,0,1)+IF(OR(J42=Kategorier!$B$2,J42=Kategorier!$B$1)=FALSE,0,1))=5,"Ja",IF((IF(OR(I42=Kategorier!$B$5,I42=Kategorier!$B$4)=FALSE,0,1)+IF(OR(K42=Kategorier!$B$5,K42=Kategorier!$B$4)=FALSE,0,1)+IF(OR(N42=Kategorier!$B$5,N42=Kategorier!$B$4)=FALSE,0,1)+IF(OR(H42=Kategorier!$D$2,H42=Kategorier!$D$3)=FALSE,0,1)+IF(OR(J42=Kategorier!$B$2,J42=Kategorier!$B$1)=FALSE,0,1))&gt;1,"Måske ikke",""))</f>
        <v/>
      </c>
      <c r="P42" s="36"/>
      <c r="Q42" s="36"/>
      <c r="R42" s="37" t="str">
        <f t="shared" si="3"/>
        <v/>
      </c>
      <c r="S42" s="42" t="str">
        <f>IF(R42="","",IFERROR(IF(R42="manuel","manuel",IF(R42&lt;'Intro og tilpasning'!$D$13,"Lav",IF(R42&lt;'Intro og tilpasning'!$D$15,"Mellem","Høj"))),""))</f>
        <v/>
      </c>
      <c r="T42" s="52" t="str">
        <f t="shared" si="4"/>
        <v/>
      </c>
      <c r="U42" s="52" t="str">
        <f t="shared" si="5"/>
        <v/>
      </c>
      <c r="V42" s="5"/>
      <c r="W42" s="5"/>
      <c r="X42" s="5"/>
      <c r="Y42" s="5"/>
      <c r="AG42" s="24"/>
    </row>
    <row r="43" spans="1:33" x14ac:dyDescent="0.25">
      <c r="A43" s="11" t="str">
        <f t="shared" si="2"/>
        <v/>
      </c>
      <c r="B43" s="8"/>
      <c r="C43" s="7"/>
      <c r="D43" s="5"/>
      <c r="E43" s="5"/>
      <c r="F43" s="5"/>
      <c r="G43" s="5"/>
      <c r="H43" s="34"/>
      <c r="I43" s="34"/>
      <c r="J43" s="34"/>
      <c r="K43" s="34"/>
      <c r="L43" s="34"/>
      <c r="M43" s="34"/>
      <c r="N43" s="34"/>
      <c r="O43" s="35" t="str">
        <f>IF((IF(OR(I43=Kategorier!$B$5,I43=Kategorier!$B$4)=FALSE,0,1)+IF(OR(K43=Kategorier!$B$5,K43=Kategorier!$B$4)=FALSE,0,1)+IF(OR(N43=Kategorier!$B$5,N43=Kategorier!$B$4)=FALSE,0,1)+IF(OR(H43=Kategorier!$D$2,H43=Kategorier!$D$3)=FALSE,0,1)+IF(OR(J43=Kategorier!$B$2,J43=Kategorier!$B$1)=FALSE,0,1))=5,"Ja",IF((IF(OR(I43=Kategorier!$B$5,I43=Kategorier!$B$4)=FALSE,0,1)+IF(OR(K43=Kategorier!$B$5,K43=Kategorier!$B$4)=FALSE,0,1)+IF(OR(N43=Kategorier!$B$5,N43=Kategorier!$B$4)=FALSE,0,1)+IF(OR(H43=Kategorier!$D$2,H43=Kategorier!$D$3)=FALSE,0,1)+IF(OR(J43=Kategorier!$B$2,J43=Kategorier!$B$1)=FALSE,0,1))&gt;1,"Måske ikke",""))</f>
        <v/>
      </c>
      <c r="P43" s="36"/>
      <c r="Q43" s="36"/>
      <c r="R43" s="37" t="str">
        <f t="shared" si="3"/>
        <v/>
      </c>
      <c r="S43" s="42" t="str">
        <f>IF(R43="","",IFERROR(IF(R43="manuel","manuel",IF(R43&lt;'Intro og tilpasning'!$D$13,"Lav",IF(R43&lt;'Intro og tilpasning'!$D$15,"Mellem","Høj"))),""))</f>
        <v/>
      </c>
      <c r="T43" s="52" t="str">
        <f t="shared" si="4"/>
        <v/>
      </c>
      <c r="U43" s="52" t="str">
        <f t="shared" si="5"/>
        <v/>
      </c>
      <c r="V43" s="5"/>
      <c r="W43" s="5"/>
      <c r="X43" s="5"/>
      <c r="Y43" s="5"/>
      <c r="AG43" s="24"/>
    </row>
    <row r="44" spans="1:33" x14ac:dyDescent="0.25">
      <c r="A44" s="11" t="str">
        <f t="shared" si="2"/>
        <v/>
      </c>
      <c r="B44" s="8"/>
      <c r="C44" s="5"/>
      <c r="D44" s="5"/>
      <c r="E44" s="5"/>
      <c r="F44" s="5"/>
      <c r="G44" s="5"/>
      <c r="H44" s="34"/>
      <c r="I44" s="34"/>
      <c r="J44" s="34"/>
      <c r="K44" s="34"/>
      <c r="L44" s="34"/>
      <c r="M44" s="34"/>
      <c r="N44" s="34"/>
      <c r="O44" s="35" t="str">
        <f>IF((IF(OR(I44=Kategorier!$B$5,I44=Kategorier!$B$4)=FALSE,0,1)+IF(OR(K44=Kategorier!$B$5,K44=Kategorier!$B$4)=FALSE,0,1)+IF(OR(N44=Kategorier!$B$5,N44=Kategorier!$B$4)=FALSE,0,1)+IF(OR(H44=Kategorier!$D$2,H44=Kategorier!$D$3)=FALSE,0,1)+IF(OR(J44=Kategorier!$B$2,J44=Kategorier!$B$1)=FALSE,0,1))=5,"Ja",IF((IF(OR(I44=Kategorier!$B$5,I44=Kategorier!$B$4)=FALSE,0,1)+IF(OR(K44=Kategorier!$B$5,K44=Kategorier!$B$4)=FALSE,0,1)+IF(OR(N44=Kategorier!$B$5,N44=Kategorier!$B$4)=FALSE,0,1)+IF(OR(H44=Kategorier!$D$2,H44=Kategorier!$D$3)=FALSE,0,1)+IF(OR(J44=Kategorier!$B$2,J44=Kategorier!$B$1)=FALSE,0,1))&gt;1,"Måske ikke",""))</f>
        <v/>
      </c>
      <c r="P44" s="36"/>
      <c r="Q44" s="36"/>
      <c r="R44" s="37" t="str">
        <f t="shared" si="3"/>
        <v/>
      </c>
      <c r="S44" s="42" t="str">
        <f>IF(R44="","",IFERROR(IF(R44="manuel","manuel",IF(R44&lt;'Intro og tilpasning'!$D$13,"Lav",IF(R44&lt;'Intro og tilpasning'!$D$15,"Mellem","Høj"))),""))</f>
        <v/>
      </c>
      <c r="T44" s="52" t="str">
        <f t="shared" si="4"/>
        <v/>
      </c>
      <c r="U44" s="52" t="str">
        <f t="shared" si="5"/>
        <v/>
      </c>
      <c r="V44" s="5"/>
      <c r="W44" s="5"/>
      <c r="X44" s="5"/>
      <c r="Y44" s="5"/>
      <c r="AG44" s="24"/>
    </row>
    <row r="45" spans="1:33" x14ac:dyDescent="0.25">
      <c r="A45" s="11" t="str">
        <f t="shared" si="2"/>
        <v/>
      </c>
      <c r="B45" s="8"/>
      <c r="C45" s="5"/>
      <c r="D45" s="5"/>
      <c r="E45" s="5"/>
      <c r="F45" s="5"/>
      <c r="G45" s="5"/>
      <c r="H45" s="34"/>
      <c r="I45" s="34"/>
      <c r="J45" s="34"/>
      <c r="K45" s="34"/>
      <c r="L45" s="34"/>
      <c r="M45" s="34"/>
      <c r="N45" s="34"/>
      <c r="O45" s="35" t="str">
        <f>IF((IF(OR(I45=Kategorier!$B$5,I45=Kategorier!$B$4)=FALSE,0,1)+IF(OR(K45=Kategorier!$B$5,K45=Kategorier!$B$4)=FALSE,0,1)+IF(OR(N45=Kategorier!$B$5,N45=Kategorier!$B$4)=FALSE,0,1)+IF(OR(H45=Kategorier!$D$2,H45=Kategorier!$D$3)=FALSE,0,1)+IF(OR(J45=Kategorier!$B$2,J45=Kategorier!$B$1)=FALSE,0,1))=5,"Ja",IF((IF(OR(I45=Kategorier!$B$5,I45=Kategorier!$B$4)=FALSE,0,1)+IF(OR(K45=Kategorier!$B$5,K45=Kategorier!$B$4)=FALSE,0,1)+IF(OR(N45=Kategorier!$B$5,N45=Kategorier!$B$4)=FALSE,0,1)+IF(OR(H45=Kategorier!$D$2,H45=Kategorier!$D$3)=FALSE,0,1)+IF(OR(J45=Kategorier!$B$2,J45=Kategorier!$B$1)=FALSE,0,1))&gt;1,"Måske ikke",""))</f>
        <v/>
      </c>
      <c r="P45" s="36"/>
      <c r="Q45" s="36"/>
      <c r="R45" s="37" t="str">
        <f t="shared" si="3"/>
        <v/>
      </c>
      <c r="S45" s="42" t="str">
        <f>IF(R45="","",IFERROR(IF(R45="manuel","manuel",IF(R45&lt;'Intro og tilpasning'!$D$13,"Lav",IF(R45&lt;'Intro og tilpasning'!$D$15,"Mellem","Høj"))),""))</f>
        <v/>
      </c>
      <c r="T45" s="52" t="str">
        <f t="shared" si="4"/>
        <v/>
      </c>
      <c r="U45" s="52" t="str">
        <f t="shared" si="5"/>
        <v/>
      </c>
      <c r="V45" s="5"/>
      <c r="W45" s="5"/>
      <c r="X45" s="5"/>
      <c r="Y45" s="5"/>
      <c r="AG45" s="24"/>
    </row>
    <row r="46" spans="1:33" x14ac:dyDescent="0.25">
      <c r="A46" s="11" t="str">
        <f t="shared" si="2"/>
        <v/>
      </c>
      <c r="B46" s="8"/>
      <c r="C46" s="5"/>
      <c r="D46" s="5"/>
      <c r="E46" s="5"/>
      <c r="F46" s="5"/>
      <c r="G46" s="5"/>
      <c r="H46" s="34"/>
      <c r="I46" s="34"/>
      <c r="J46" s="34"/>
      <c r="K46" s="34"/>
      <c r="L46" s="34"/>
      <c r="M46" s="34"/>
      <c r="N46" s="34"/>
      <c r="O46" s="35" t="str">
        <f>IF((IF(OR(I46=Kategorier!$B$5,I46=Kategorier!$B$4)=FALSE,0,1)+IF(OR(K46=Kategorier!$B$5,K46=Kategorier!$B$4)=FALSE,0,1)+IF(OR(N46=Kategorier!$B$5,N46=Kategorier!$B$4)=FALSE,0,1)+IF(OR(H46=Kategorier!$D$2,H46=Kategorier!$D$3)=FALSE,0,1)+IF(OR(J46=Kategorier!$B$2,J46=Kategorier!$B$1)=FALSE,0,1))=5,"Ja",IF((IF(OR(I46=Kategorier!$B$5,I46=Kategorier!$B$4)=FALSE,0,1)+IF(OR(K46=Kategorier!$B$5,K46=Kategorier!$B$4)=FALSE,0,1)+IF(OR(N46=Kategorier!$B$5,N46=Kategorier!$B$4)=FALSE,0,1)+IF(OR(H46=Kategorier!$D$2,H46=Kategorier!$D$3)=FALSE,0,1)+IF(OR(J46=Kategorier!$B$2,J46=Kategorier!$B$1)=FALSE,0,1))&gt;1,"Måske ikke",""))</f>
        <v/>
      </c>
      <c r="P46" s="36"/>
      <c r="Q46" s="36"/>
      <c r="R46" s="37" t="str">
        <f t="shared" si="3"/>
        <v/>
      </c>
      <c r="S46" s="42" t="str">
        <f>IF(R46="","",IFERROR(IF(R46="manuel","manuel",IF(R46&lt;'Intro og tilpasning'!$D$13,"Lav",IF(R46&lt;'Intro og tilpasning'!$D$15,"Mellem","Høj"))),""))</f>
        <v/>
      </c>
      <c r="T46" s="52" t="str">
        <f t="shared" si="4"/>
        <v/>
      </c>
      <c r="U46" s="52" t="str">
        <f t="shared" si="5"/>
        <v/>
      </c>
      <c r="V46" s="5"/>
      <c r="W46" s="5"/>
      <c r="X46" s="5"/>
      <c r="Y46" s="5"/>
      <c r="AG46" s="24"/>
    </row>
    <row r="47" spans="1:33" x14ac:dyDescent="0.25">
      <c r="A47" s="11" t="str">
        <f t="shared" si="2"/>
        <v/>
      </c>
      <c r="B47" s="8"/>
      <c r="C47" s="7"/>
      <c r="D47" s="5"/>
      <c r="E47" s="5"/>
      <c r="F47" s="5"/>
      <c r="G47" s="5"/>
      <c r="H47" s="34"/>
      <c r="I47" s="34"/>
      <c r="J47" s="34"/>
      <c r="K47" s="34"/>
      <c r="L47" s="34"/>
      <c r="M47" s="34"/>
      <c r="N47" s="34"/>
      <c r="O47" s="35" t="str">
        <f>IF((IF(OR(I47=Kategorier!$B$5,I47=Kategorier!$B$4)=FALSE,0,1)+IF(OR(K47=Kategorier!$B$5,K47=Kategorier!$B$4)=FALSE,0,1)+IF(OR(N47=Kategorier!$B$5,N47=Kategorier!$B$4)=FALSE,0,1)+IF(OR(H47=Kategorier!$D$2,H47=Kategorier!$D$3)=FALSE,0,1)+IF(OR(J47=Kategorier!$B$2,J47=Kategorier!$B$1)=FALSE,0,1))=5,"Ja",IF((IF(OR(I47=Kategorier!$B$5,I47=Kategorier!$B$4)=FALSE,0,1)+IF(OR(K47=Kategorier!$B$5,K47=Kategorier!$B$4)=FALSE,0,1)+IF(OR(N47=Kategorier!$B$5,N47=Kategorier!$B$4)=FALSE,0,1)+IF(OR(H47=Kategorier!$D$2,H47=Kategorier!$D$3)=FALSE,0,1)+IF(OR(J47=Kategorier!$B$2,J47=Kategorier!$B$1)=FALSE,0,1))&gt;1,"Måske ikke",""))</f>
        <v/>
      </c>
      <c r="P47" s="36"/>
      <c r="Q47" s="36"/>
      <c r="R47" s="37" t="str">
        <f t="shared" si="3"/>
        <v/>
      </c>
      <c r="S47" s="42" t="str">
        <f>IF(R47="","",IFERROR(IF(R47="manuel","manuel",IF(R47&lt;'Intro og tilpasning'!$D$13,"Lav",IF(R47&lt;'Intro og tilpasning'!$D$15,"Mellem","Høj"))),""))</f>
        <v/>
      </c>
      <c r="T47" s="52" t="str">
        <f t="shared" si="4"/>
        <v/>
      </c>
      <c r="U47" s="52" t="str">
        <f t="shared" si="5"/>
        <v/>
      </c>
      <c r="V47" s="5"/>
      <c r="W47" s="5"/>
      <c r="X47" s="5"/>
      <c r="Y47" s="5"/>
      <c r="AG47" s="24"/>
    </row>
    <row r="48" spans="1:33" x14ac:dyDescent="0.25">
      <c r="A48" s="11" t="str">
        <f t="shared" si="2"/>
        <v/>
      </c>
      <c r="B48" s="8"/>
      <c r="C48" s="5"/>
      <c r="D48" s="5"/>
      <c r="E48" s="5"/>
      <c r="F48" s="5"/>
      <c r="G48" s="5"/>
      <c r="H48" s="34"/>
      <c r="I48" s="34"/>
      <c r="J48" s="34"/>
      <c r="K48" s="34"/>
      <c r="L48" s="34"/>
      <c r="M48" s="34"/>
      <c r="N48" s="34"/>
      <c r="O48" s="35" t="str">
        <f>IF((IF(OR(I48=Kategorier!$B$5,I48=Kategorier!$B$4)=FALSE,0,1)+IF(OR(K48=Kategorier!$B$5,K48=Kategorier!$B$4)=FALSE,0,1)+IF(OR(N48=Kategorier!$B$5,N48=Kategorier!$B$4)=FALSE,0,1)+IF(OR(H48=Kategorier!$D$2,H48=Kategorier!$D$3)=FALSE,0,1)+IF(OR(J48=Kategorier!$B$2,J48=Kategorier!$B$1)=FALSE,0,1))=5,"Ja",IF((IF(OR(I48=Kategorier!$B$5,I48=Kategorier!$B$4)=FALSE,0,1)+IF(OR(K48=Kategorier!$B$5,K48=Kategorier!$B$4)=FALSE,0,1)+IF(OR(N48=Kategorier!$B$5,N48=Kategorier!$B$4)=FALSE,0,1)+IF(OR(H48=Kategorier!$D$2,H48=Kategorier!$D$3)=FALSE,0,1)+IF(OR(J48=Kategorier!$B$2,J48=Kategorier!$B$1)=FALSE,0,1))&gt;1,"Måske ikke",""))</f>
        <v/>
      </c>
      <c r="P48" s="36"/>
      <c r="Q48" s="36"/>
      <c r="R48" s="37" t="str">
        <f t="shared" si="3"/>
        <v/>
      </c>
      <c r="S48" s="42" t="str">
        <f>IF(R48="","",IFERROR(IF(R48="manuel","manuel",IF(R48&lt;'Intro og tilpasning'!$D$13,"Lav",IF(R48&lt;'Intro og tilpasning'!$D$15,"Mellem","Høj"))),""))</f>
        <v/>
      </c>
      <c r="T48" s="52" t="str">
        <f t="shared" si="4"/>
        <v/>
      </c>
      <c r="U48" s="52" t="str">
        <f t="shared" si="5"/>
        <v/>
      </c>
      <c r="V48" s="5"/>
      <c r="W48" s="5"/>
      <c r="X48" s="5"/>
      <c r="Y48" s="5"/>
      <c r="AG48" s="24"/>
    </row>
    <row r="49" spans="1:33" x14ac:dyDescent="0.25">
      <c r="A49" s="11" t="str">
        <f t="shared" si="2"/>
        <v/>
      </c>
      <c r="B49" s="8"/>
      <c r="C49" s="7"/>
      <c r="D49" s="5"/>
      <c r="E49" s="5"/>
      <c r="F49" s="5"/>
      <c r="G49" s="5"/>
      <c r="H49" s="34"/>
      <c r="I49" s="34"/>
      <c r="J49" s="34"/>
      <c r="K49" s="34"/>
      <c r="L49" s="34"/>
      <c r="M49" s="34"/>
      <c r="N49" s="34"/>
      <c r="O49" s="35" t="str">
        <f>IF((IF(OR(I49=Kategorier!$B$5,I49=Kategorier!$B$4)=FALSE,0,1)+IF(OR(K49=Kategorier!$B$5,K49=Kategorier!$B$4)=FALSE,0,1)+IF(OR(N49=Kategorier!$B$5,N49=Kategorier!$B$4)=FALSE,0,1)+IF(OR(H49=Kategorier!$D$2,H49=Kategorier!$D$3)=FALSE,0,1)+IF(OR(J49=Kategorier!$B$2,J49=Kategorier!$B$1)=FALSE,0,1))=5,"Ja",IF((IF(OR(I49=Kategorier!$B$5,I49=Kategorier!$B$4)=FALSE,0,1)+IF(OR(K49=Kategorier!$B$5,K49=Kategorier!$B$4)=FALSE,0,1)+IF(OR(N49=Kategorier!$B$5,N49=Kategorier!$B$4)=FALSE,0,1)+IF(OR(H49=Kategorier!$D$2,H49=Kategorier!$D$3)=FALSE,0,1)+IF(OR(J49=Kategorier!$B$2,J49=Kategorier!$B$1)=FALSE,0,1))&gt;1,"Måske ikke",""))</f>
        <v/>
      </c>
      <c r="P49" s="36"/>
      <c r="Q49" s="36"/>
      <c r="R49" s="37" t="str">
        <f t="shared" si="3"/>
        <v/>
      </c>
      <c r="S49" s="42" t="str">
        <f>IF(R49="","",IFERROR(IF(R49="manuel","manuel",IF(R49&lt;'Intro og tilpasning'!$D$13,"Lav",IF(R49&lt;'Intro og tilpasning'!$D$15,"Mellem","Høj"))),""))</f>
        <v/>
      </c>
      <c r="T49" s="52" t="str">
        <f t="shared" si="4"/>
        <v/>
      </c>
      <c r="U49" s="52" t="str">
        <f t="shared" si="5"/>
        <v/>
      </c>
      <c r="V49" s="5"/>
      <c r="W49" s="5"/>
      <c r="X49" s="5"/>
      <c r="Y49" s="5"/>
      <c r="AG49" s="24"/>
    </row>
    <row r="50" spans="1:33" x14ac:dyDescent="0.25">
      <c r="A50" s="11" t="str">
        <f t="shared" si="2"/>
        <v/>
      </c>
      <c r="B50" s="8"/>
      <c r="C50" s="7"/>
      <c r="D50" s="5"/>
      <c r="E50" s="5"/>
      <c r="F50" s="5"/>
      <c r="G50" s="5"/>
      <c r="H50" s="34"/>
      <c r="I50" s="34"/>
      <c r="J50" s="34"/>
      <c r="K50" s="34"/>
      <c r="L50" s="34"/>
      <c r="M50" s="34"/>
      <c r="N50" s="34"/>
      <c r="O50" s="35" t="str">
        <f>IF((IF(OR(I50=Kategorier!$B$5,I50=Kategorier!$B$4)=FALSE,0,1)+IF(OR(K50=Kategorier!$B$5,K50=Kategorier!$B$4)=FALSE,0,1)+IF(OR(N50=Kategorier!$B$5,N50=Kategorier!$B$4)=FALSE,0,1)+IF(OR(H50=Kategorier!$D$2,H50=Kategorier!$D$3)=FALSE,0,1)+IF(OR(J50=Kategorier!$B$2,J50=Kategorier!$B$1)=FALSE,0,1))=5,"Ja",IF((IF(OR(I50=Kategorier!$B$5,I50=Kategorier!$B$4)=FALSE,0,1)+IF(OR(K50=Kategorier!$B$5,K50=Kategorier!$B$4)=FALSE,0,1)+IF(OR(N50=Kategorier!$B$5,N50=Kategorier!$B$4)=FALSE,0,1)+IF(OR(H50=Kategorier!$D$2,H50=Kategorier!$D$3)=FALSE,0,1)+IF(OR(J50=Kategorier!$B$2,J50=Kategorier!$B$1)=FALSE,0,1))&gt;1,"Måske ikke",""))</f>
        <v/>
      </c>
      <c r="P50" s="36"/>
      <c r="Q50" s="36"/>
      <c r="R50" s="37" t="str">
        <f t="shared" si="3"/>
        <v/>
      </c>
      <c r="S50" s="42" t="str">
        <f>IF(R50="","",IFERROR(IF(R50="manuel","manuel",IF(R50&lt;'Intro og tilpasning'!$D$13,"Lav",IF(R50&lt;'Intro og tilpasning'!$D$15,"Mellem","Høj"))),""))</f>
        <v/>
      </c>
      <c r="T50" s="52" t="str">
        <f t="shared" si="4"/>
        <v/>
      </c>
      <c r="U50" s="52" t="str">
        <f t="shared" si="5"/>
        <v/>
      </c>
      <c r="V50" s="5"/>
      <c r="W50" s="5"/>
      <c r="X50" s="5"/>
      <c r="Y50" s="5"/>
      <c r="AG50" s="24"/>
    </row>
    <row r="51" spans="1:33" x14ac:dyDescent="0.25">
      <c r="A51" s="11" t="str">
        <f t="shared" si="2"/>
        <v/>
      </c>
      <c r="B51" s="8"/>
      <c r="C51" s="5"/>
      <c r="D51" s="5"/>
      <c r="E51" s="5"/>
      <c r="F51" s="5"/>
      <c r="G51" s="5"/>
      <c r="H51" s="34"/>
      <c r="I51" s="34"/>
      <c r="J51" s="34"/>
      <c r="K51" s="34"/>
      <c r="L51" s="34"/>
      <c r="M51" s="34"/>
      <c r="N51" s="34"/>
      <c r="O51" s="35" t="str">
        <f>IF((IF(OR(I51=Kategorier!$B$5,I51=Kategorier!$B$4)=FALSE,0,1)+IF(OR(K51=Kategorier!$B$5,K51=Kategorier!$B$4)=FALSE,0,1)+IF(OR(N51=Kategorier!$B$5,N51=Kategorier!$B$4)=FALSE,0,1)+IF(OR(H51=Kategorier!$D$2,H51=Kategorier!$D$3)=FALSE,0,1)+IF(OR(J51=Kategorier!$B$2,J51=Kategorier!$B$1)=FALSE,0,1))=5,"Ja",IF((IF(OR(I51=Kategorier!$B$5,I51=Kategorier!$B$4)=FALSE,0,1)+IF(OR(K51=Kategorier!$B$5,K51=Kategorier!$B$4)=FALSE,0,1)+IF(OR(N51=Kategorier!$B$5,N51=Kategorier!$B$4)=FALSE,0,1)+IF(OR(H51=Kategorier!$D$2,H51=Kategorier!$D$3)=FALSE,0,1)+IF(OR(J51=Kategorier!$B$2,J51=Kategorier!$B$1)=FALSE,0,1))&gt;1,"Måske ikke",""))</f>
        <v/>
      </c>
      <c r="P51" s="36"/>
      <c r="Q51" s="36"/>
      <c r="R51" s="37" t="str">
        <f t="shared" si="3"/>
        <v/>
      </c>
      <c r="S51" s="42" t="str">
        <f>IF(R51="","",IFERROR(IF(R51="manuel","manuel",IF(R51&lt;'Intro og tilpasning'!$D$13,"Lav",IF(R51&lt;'Intro og tilpasning'!$D$15,"Mellem","Høj"))),""))</f>
        <v/>
      </c>
      <c r="T51" s="52" t="str">
        <f t="shared" si="4"/>
        <v/>
      </c>
      <c r="U51" s="52" t="str">
        <f t="shared" si="5"/>
        <v/>
      </c>
      <c r="V51" s="5"/>
      <c r="W51" s="5"/>
      <c r="X51" s="5"/>
      <c r="Y51" s="5"/>
      <c r="AG51" s="24"/>
    </row>
    <row r="52" spans="1:33" x14ac:dyDescent="0.25">
      <c r="A52" s="11" t="str">
        <f t="shared" si="2"/>
        <v/>
      </c>
      <c r="B52" s="8"/>
      <c r="C52" s="5"/>
      <c r="D52" s="5"/>
      <c r="E52" s="5"/>
      <c r="F52" s="5"/>
      <c r="G52" s="5"/>
      <c r="H52" s="34"/>
      <c r="I52" s="34"/>
      <c r="J52" s="34"/>
      <c r="K52" s="34"/>
      <c r="L52" s="34"/>
      <c r="M52" s="34"/>
      <c r="N52" s="34"/>
      <c r="O52" s="35" t="str">
        <f>IF((IF(OR(I52=Kategorier!$B$5,I52=Kategorier!$B$4)=FALSE,0,1)+IF(OR(K52=Kategorier!$B$5,K52=Kategorier!$B$4)=FALSE,0,1)+IF(OR(N52=Kategorier!$B$5,N52=Kategorier!$B$4)=FALSE,0,1)+IF(OR(H52=Kategorier!$D$2,H52=Kategorier!$D$3)=FALSE,0,1)+IF(OR(J52=Kategorier!$B$2,J52=Kategorier!$B$1)=FALSE,0,1))=5,"Ja",IF((IF(OR(I52=Kategorier!$B$5,I52=Kategorier!$B$4)=FALSE,0,1)+IF(OR(K52=Kategorier!$B$5,K52=Kategorier!$B$4)=FALSE,0,1)+IF(OR(N52=Kategorier!$B$5,N52=Kategorier!$B$4)=FALSE,0,1)+IF(OR(H52=Kategorier!$D$2,H52=Kategorier!$D$3)=FALSE,0,1)+IF(OR(J52=Kategorier!$B$2,J52=Kategorier!$B$1)=FALSE,0,1))&gt;1,"Måske ikke",""))</f>
        <v/>
      </c>
      <c r="P52" s="36"/>
      <c r="Q52" s="36"/>
      <c r="R52" s="37" t="str">
        <f t="shared" si="3"/>
        <v/>
      </c>
      <c r="S52" s="42" t="str">
        <f>IF(R52="","",IFERROR(IF(R52="manuel","manuel",IF(R52&lt;'Intro og tilpasning'!$D$13,"Lav",IF(R52&lt;'Intro og tilpasning'!$D$15,"Mellem","Høj"))),""))</f>
        <v/>
      </c>
      <c r="T52" s="52" t="str">
        <f t="shared" si="4"/>
        <v/>
      </c>
      <c r="U52" s="52" t="str">
        <f t="shared" si="5"/>
        <v/>
      </c>
      <c r="V52" s="5"/>
      <c r="W52" s="5"/>
      <c r="X52" s="5"/>
      <c r="Y52" s="5"/>
      <c r="AG52" s="24"/>
    </row>
    <row r="53" spans="1:33" x14ac:dyDescent="0.25">
      <c r="A53" s="11" t="str">
        <f t="shared" si="2"/>
        <v/>
      </c>
      <c r="B53" s="8"/>
      <c r="C53" s="7"/>
      <c r="D53" s="5"/>
      <c r="E53" s="5"/>
      <c r="F53" s="5"/>
      <c r="G53" s="5"/>
      <c r="H53" s="34"/>
      <c r="I53" s="34"/>
      <c r="J53" s="34"/>
      <c r="K53" s="34"/>
      <c r="L53" s="34"/>
      <c r="M53" s="34"/>
      <c r="N53" s="34"/>
      <c r="O53" s="35" t="str">
        <f>IF((IF(OR(I53=Kategorier!$B$5,I53=Kategorier!$B$4)=FALSE,0,1)+IF(OR(K53=Kategorier!$B$5,K53=Kategorier!$B$4)=FALSE,0,1)+IF(OR(N53=Kategorier!$B$5,N53=Kategorier!$B$4)=FALSE,0,1)+IF(OR(H53=Kategorier!$D$2,H53=Kategorier!$D$3)=FALSE,0,1)+IF(OR(J53=Kategorier!$B$2,J53=Kategorier!$B$1)=FALSE,0,1))=5,"Ja",IF((IF(OR(I53=Kategorier!$B$5,I53=Kategorier!$B$4)=FALSE,0,1)+IF(OR(K53=Kategorier!$B$5,K53=Kategorier!$B$4)=FALSE,0,1)+IF(OR(N53=Kategorier!$B$5,N53=Kategorier!$B$4)=FALSE,0,1)+IF(OR(H53=Kategorier!$D$2,H53=Kategorier!$D$3)=FALSE,0,1)+IF(OR(J53=Kategorier!$B$2,J53=Kategorier!$B$1)=FALSE,0,1))&gt;1,"Måske ikke",""))</f>
        <v/>
      </c>
      <c r="P53" s="36"/>
      <c r="Q53" s="36"/>
      <c r="R53" s="37" t="str">
        <f t="shared" si="3"/>
        <v/>
      </c>
      <c r="S53" s="42" t="str">
        <f>IF(R53="","",IFERROR(IF(R53="manuel","manuel",IF(R53&lt;'Intro og tilpasning'!$D$13,"Lav",IF(R53&lt;'Intro og tilpasning'!$D$15,"Mellem","Høj"))),""))</f>
        <v/>
      </c>
      <c r="T53" s="52" t="str">
        <f t="shared" si="4"/>
        <v/>
      </c>
      <c r="U53" s="52" t="str">
        <f t="shared" si="5"/>
        <v/>
      </c>
      <c r="V53" s="5"/>
      <c r="W53" s="5"/>
      <c r="X53" s="5"/>
      <c r="Y53" s="5"/>
      <c r="AG53" s="24"/>
    </row>
    <row r="54" spans="1:33" x14ac:dyDescent="0.25">
      <c r="A54" s="11" t="str">
        <f t="shared" si="2"/>
        <v/>
      </c>
      <c r="B54" s="8"/>
      <c r="C54" s="7"/>
      <c r="D54" s="5"/>
      <c r="E54" s="5"/>
      <c r="F54" s="5"/>
      <c r="G54" s="5"/>
      <c r="H54" s="34"/>
      <c r="I54" s="34"/>
      <c r="J54" s="34"/>
      <c r="K54" s="34"/>
      <c r="L54" s="34"/>
      <c r="M54" s="34"/>
      <c r="N54" s="34"/>
      <c r="O54" s="35" t="str">
        <f>IF((IF(OR(I54=Kategorier!$B$5,I54=Kategorier!$B$4)=FALSE,0,1)+IF(OR(K54=Kategorier!$B$5,K54=Kategorier!$B$4)=FALSE,0,1)+IF(OR(N54=Kategorier!$B$5,N54=Kategorier!$B$4)=FALSE,0,1)+IF(OR(H54=Kategorier!$D$2,H54=Kategorier!$D$3)=FALSE,0,1)+IF(OR(J54=Kategorier!$B$2,J54=Kategorier!$B$1)=FALSE,0,1))=5,"Ja",IF((IF(OR(I54=Kategorier!$B$5,I54=Kategorier!$B$4)=FALSE,0,1)+IF(OR(K54=Kategorier!$B$5,K54=Kategorier!$B$4)=FALSE,0,1)+IF(OR(N54=Kategorier!$B$5,N54=Kategorier!$B$4)=FALSE,0,1)+IF(OR(H54=Kategorier!$D$2,H54=Kategorier!$D$3)=FALSE,0,1)+IF(OR(J54=Kategorier!$B$2,J54=Kategorier!$B$1)=FALSE,0,1))&gt;1,"Måske ikke",""))</f>
        <v/>
      </c>
      <c r="P54" s="36"/>
      <c r="Q54" s="36"/>
      <c r="R54" s="37" t="str">
        <f t="shared" si="3"/>
        <v/>
      </c>
      <c r="S54" s="42" t="str">
        <f>IF(R54="","",IFERROR(IF(R54="manuel","manuel",IF(R54&lt;'Intro og tilpasning'!$D$13,"Lav",IF(R54&lt;'Intro og tilpasning'!$D$15,"Mellem","Høj"))),""))</f>
        <v/>
      </c>
      <c r="T54" s="52" t="str">
        <f t="shared" si="4"/>
        <v/>
      </c>
      <c r="U54" s="52" t="str">
        <f t="shared" si="5"/>
        <v/>
      </c>
      <c r="V54" s="5"/>
      <c r="W54" s="5"/>
      <c r="X54" s="5"/>
      <c r="Y54" s="5"/>
      <c r="AG54" s="24"/>
    </row>
    <row r="55" spans="1:33" x14ac:dyDescent="0.25">
      <c r="A55" s="11" t="str">
        <f t="shared" si="2"/>
        <v/>
      </c>
      <c r="B55" s="8"/>
      <c r="C55" s="5"/>
      <c r="D55" s="7"/>
      <c r="E55" s="5"/>
      <c r="F55" s="5"/>
      <c r="G55" s="5"/>
      <c r="H55" s="34"/>
      <c r="I55" s="34"/>
      <c r="J55" s="34"/>
      <c r="K55" s="34"/>
      <c r="L55" s="34"/>
      <c r="M55" s="34"/>
      <c r="N55" s="34"/>
      <c r="O55" s="35" t="str">
        <f>IF((IF(OR(I55=Kategorier!$B$5,I55=Kategorier!$B$4)=FALSE,0,1)+IF(OR(K55=Kategorier!$B$5,K55=Kategorier!$B$4)=FALSE,0,1)+IF(OR(N55=Kategorier!$B$5,N55=Kategorier!$B$4)=FALSE,0,1)+IF(OR(H55=Kategorier!$D$2,H55=Kategorier!$D$3)=FALSE,0,1)+IF(OR(J55=Kategorier!$B$2,J55=Kategorier!$B$1)=FALSE,0,1))=5,"Ja",IF((IF(OR(I55=Kategorier!$B$5,I55=Kategorier!$B$4)=FALSE,0,1)+IF(OR(K55=Kategorier!$B$5,K55=Kategorier!$B$4)=FALSE,0,1)+IF(OR(N55=Kategorier!$B$5,N55=Kategorier!$B$4)=FALSE,0,1)+IF(OR(H55=Kategorier!$D$2,H55=Kategorier!$D$3)=FALSE,0,1)+IF(OR(J55=Kategorier!$B$2,J55=Kategorier!$B$1)=FALSE,0,1))&gt;1,"Måske ikke",""))</f>
        <v/>
      </c>
      <c r="P55" s="36"/>
      <c r="Q55" s="36"/>
      <c r="R55" s="37" t="str">
        <f t="shared" si="3"/>
        <v/>
      </c>
      <c r="S55" s="42" t="str">
        <f>IF(R55="","",IFERROR(IF(R55="manuel","manuel",IF(R55&lt;'Intro og tilpasning'!$D$13,"Lav",IF(R55&lt;'Intro og tilpasning'!$D$15,"Mellem","Høj"))),""))</f>
        <v/>
      </c>
      <c r="T55" s="52" t="str">
        <f t="shared" si="4"/>
        <v/>
      </c>
      <c r="U55" s="52" t="str">
        <f t="shared" si="5"/>
        <v/>
      </c>
      <c r="V55" s="5"/>
      <c r="W55" s="5"/>
      <c r="X55" s="5"/>
      <c r="Y55" s="5"/>
      <c r="AG55" s="24"/>
    </row>
    <row r="56" spans="1:33" x14ac:dyDescent="0.25">
      <c r="A56" s="11" t="str">
        <f t="shared" si="2"/>
        <v/>
      </c>
      <c r="B56" s="8"/>
      <c r="C56" s="5"/>
      <c r="D56" s="5"/>
      <c r="E56" s="5"/>
      <c r="F56" s="5"/>
      <c r="G56" s="5"/>
      <c r="H56" s="34"/>
      <c r="I56" s="34"/>
      <c r="J56" s="34"/>
      <c r="K56" s="34"/>
      <c r="L56" s="34"/>
      <c r="M56" s="34"/>
      <c r="N56" s="34"/>
      <c r="O56" s="35" t="str">
        <f>IF((IF(OR(I56=Kategorier!$B$5,I56=Kategorier!$B$4)=FALSE,0,1)+IF(OR(K56=Kategorier!$B$5,K56=Kategorier!$B$4)=FALSE,0,1)+IF(OR(N56=Kategorier!$B$5,N56=Kategorier!$B$4)=FALSE,0,1)+IF(OR(H56=Kategorier!$D$2,H56=Kategorier!$D$3)=FALSE,0,1)+IF(OR(J56=Kategorier!$B$2,J56=Kategorier!$B$1)=FALSE,0,1))=5,"Ja",IF((IF(OR(I56=Kategorier!$B$5,I56=Kategorier!$B$4)=FALSE,0,1)+IF(OR(K56=Kategorier!$B$5,K56=Kategorier!$B$4)=FALSE,0,1)+IF(OR(N56=Kategorier!$B$5,N56=Kategorier!$B$4)=FALSE,0,1)+IF(OR(H56=Kategorier!$D$2,H56=Kategorier!$D$3)=FALSE,0,1)+IF(OR(J56=Kategorier!$B$2,J56=Kategorier!$B$1)=FALSE,0,1))&gt;1,"Måske ikke",""))</f>
        <v/>
      </c>
      <c r="P56" s="36"/>
      <c r="Q56" s="36"/>
      <c r="R56" s="37" t="str">
        <f t="shared" si="3"/>
        <v/>
      </c>
      <c r="S56" s="42" t="str">
        <f>IF(R56="","",IFERROR(IF(R56="manuel","manuel",IF(R56&lt;'Intro og tilpasning'!$D$13,"Lav",IF(R56&lt;'Intro og tilpasning'!$D$15,"Mellem","Høj"))),""))</f>
        <v/>
      </c>
      <c r="T56" s="52" t="str">
        <f t="shared" si="4"/>
        <v/>
      </c>
      <c r="U56" s="52" t="str">
        <f t="shared" si="5"/>
        <v/>
      </c>
      <c r="V56" s="5"/>
      <c r="W56" s="5"/>
      <c r="X56" s="5"/>
      <c r="Y56" s="5"/>
      <c r="AG56" s="24"/>
    </row>
    <row r="57" spans="1:33" x14ac:dyDescent="0.25">
      <c r="A57" s="11" t="str">
        <f t="shared" si="2"/>
        <v/>
      </c>
      <c r="B57" s="8"/>
      <c r="C57" s="5"/>
      <c r="D57" s="5"/>
      <c r="E57" s="5"/>
      <c r="F57" s="5"/>
      <c r="G57" s="5"/>
      <c r="H57" s="34"/>
      <c r="I57" s="34"/>
      <c r="J57" s="34"/>
      <c r="K57" s="34"/>
      <c r="L57" s="34"/>
      <c r="M57" s="34"/>
      <c r="N57" s="34"/>
      <c r="O57" s="35" t="str">
        <f>IF((IF(OR(I57=Kategorier!$B$5,I57=Kategorier!$B$4)=FALSE,0,1)+IF(OR(K57=Kategorier!$B$5,K57=Kategorier!$B$4)=FALSE,0,1)+IF(OR(N57=Kategorier!$B$5,N57=Kategorier!$B$4)=FALSE,0,1)+IF(OR(H57=Kategorier!$D$2,H57=Kategorier!$D$3)=FALSE,0,1)+IF(OR(J57=Kategorier!$B$2,J57=Kategorier!$B$1)=FALSE,0,1))=5,"Ja",IF((IF(OR(I57=Kategorier!$B$5,I57=Kategorier!$B$4)=FALSE,0,1)+IF(OR(K57=Kategorier!$B$5,K57=Kategorier!$B$4)=FALSE,0,1)+IF(OR(N57=Kategorier!$B$5,N57=Kategorier!$B$4)=FALSE,0,1)+IF(OR(H57=Kategorier!$D$2,H57=Kategorier!$D$3)=FALSE,0,1)+IF(OR(J57=Kategorier!$B$2,J57=Kategorier!$B$1)=FALSE,0,1))&gt;1,"Måske ikke",""))</f>
        <v/>
      </c>
      <c r="P57" s="36"/>
      <c r="Q57" s="36"/>
      <c r="R57" s="37" t="str">
        <f t="shared" si="3"/>
        <v/>
      </c>
      <c r="S57" s="42" t="str">
        <f>IF(R57="","",IFERROR(IF(R57="manuel","manuel",IF(R57&lt;'Intro og tilpasning'!$D$13,"Lav",IF(R57&lt;'Intro og tilpasning'!$D$15,"Mellem","Høj"))),""))</f>
        <v/>
      </c>
      <c r="T57" s="52" t="str">
        <f t="shared" si="4"/>
        <v/>
      </c>
      <c r="U57" s="52" t="str">
        <f t="shared" si="5"/>
        <v/>
      </c>
      <c r="V57" s="5"/>
      <c r="W57" s="5"/>
      <c r="X57" s="5"/>
      <c r="Y57" s="5"/>
      <c r="AG57" s="24"/>
    </row>
    <row r="58" spans="1:33" x14ac:dyDescent="0.25">
      <c r="A58" s="11" t="str">
        <f t="shared" si="2"/>
        <v/>
      </c>
      <c r="B58" s="8"/>
      <c r="C58" s="7"/>
      <c r="D58" s="5"/>
      <c r="E58" s="5"/>
      <c r="F58" s="5"/>
      <c r="G58" s="5"/>
      <c r="H58" s="34"/>
      <c r="I58" s="34"/>
      <c r="J58" s="34"/>
      <c r="K58" s="34"/>
      <c r="L58" s="34"/>
      <c r="M58" s="34"/>
      <c r="N58" s="34"/>
      <c r="O58" s="35" t="str">
        <f>IF((IF(OR(I58=Kategorier!$B$5,I58=Kategorier!$B$4)=FALSE,0,1)+IF(OR(K58=Kategorier!$B$5,K58=Kategorier!$B$4)=FALSE,0,1)+IF(OR(N58=Kategorier!$B$5,N58=Kategorier!$B$4)=FALSE,0,1)+IF(OR(H58=Kategorier!$D$2,H58=Kategorier!$D$3)=FALSE,0,1)+IF(OR(J58=Kategorier!$B$2,J58=Kategorier!$B$1)=FALSE,0,1))=5,"Ja",IF((IF(OR(I58=Kategorier!$B$5,I58=Kategorier!$B$4)=FALSE,0,1)+IF(OR(K58=Kategorier!$B$5,K58=Kategorier!$B$4)=FALSE,0,1)+IF(OR(N58=Kategorier!$B$5,N58=Kategorier!$B$4)=FALSE,0,1)+IF(OR(H58=Kategorier!$D$2,H58=Kategorier!$D$3)=FALSE,0,1)+IF(OR(J58=Kategorier!$B$2,J58=Kategorier!$B$1)=FALSE,0,1))&gt;1,"Måske ikke",""))</f>
        <v/>
      </c>
      <c r="P58" s="36"/>
      <c r="Q58" s="36"/>
      <c r="R58" s="37" t="str">
        <f t="shared" si="3"/>
        <v/>
      </c>
      <c r="S58" s="42" t="str">
        <f>IF(R58="","",IFERROR(IF(R58="manuel","manuel",IF(R58&lt;'Intro og tilpasning'!$D$13,"Lav",IF(R58&lt;'Intro og tilpasning'!$D$15,"Mellem","Høj"))),""))</f>
        <v/>
      </c>
      <c r="T58" s="52" t="str">
        <f t="shared" si="4"/>
        <v/>
      </c>
      <c r="U58" s="52" t="str">
        <f t="shared" si="5"/>
        <v/>
      </c>
      <c r="V58" s="5"/>
      <c r="W58" s="5"/>
      <c r="X58" s="5"/>
      <c r="Y58" s="5"/>
      <c r="AG58" s="24"/>
    </row>
    <row r="59" spans="1:33" x14ac:dyDescent="0.25">
      <c r="A59" s="11" t="str">
        <f t="shared" si="2"/>
        <v/>
      </c>
      <c r="B59" s="8"/>
      <c r="C59" s="5"/>
      <c r="D59" s="5"/>
      <c r="E59" s="5"/>
      <c r="F59" s="5"/>
      <c r="G59" s="5"/>
      <c r="H59" s="34"/>
      <c r="I59" s="34"/>
      <c r="J59" s="34"/>
      <c r="K59" s="34"/>
      <c r="L59" s="34"/>
      <c r="M59" s="34"/>
      <c r="N59" s="34"/>
      <c r="O59" s="35" t="str">
        <f>IF((IF(OR(I59=Kategorier!$B$5,I59=Kategorier!$B$4)=FALSE,0,1)+IF(OR(K59=Kategorier!$B$5,K59=Kategorier!$B$4)=FALSE,0,1)+IF(OR(N59=Kategorier!$B$5,N59=Kategorier!$B$4)=FALSE,0,1)+IF(OR(H59=Kategorier!$D$2,H59=Kategorier!$D$3)=FALSE,0,1)+IF(OR(J59=Kategorier!$B$2,J59=Kategorier!$B$1)=FALSE,0,1))=5,"Ja",IF((IF(OR(I59=Kategorier!$B$5,I59=Kategorier!$B$4)=FALSE,0,1)+IF(OR(K59=Kategorier!$B$5,K59=Kategorier!$B$4)=FALSE,0,1)+IF(OR(N59=Kategorier!$B$5,N59=Kategorier!$B$4)=FALSE,0,1)+IF(OR(H59=Kategorier!$D$2,H59=Kategorier!$D$3)=FALSE,0,1)+IF(OR(J59=Kategorier!$B$2,J59=Kategorier!$B$1)=FALSE,0,1))&gt;1,"Måske ikke",""))</f>
        <v/>
      </c>
      <c r="P59" s="36"/>
      <c r="Q59" s="36"/>
      <c r="R59" s="37" t="str">
        <f t="shared" si="3"/>
        <v/>
      </c>
      <c r="S59" s="42" t="str">
        <f>IF(R59="","",IFERROR(IF(R59="manuel","manuel",IF(R59&lt;'Intro og tilpasning'!$D$13,"Lav",IF(R59&lt;'Intro og tilpasning'!$D$15,"Mellem","Høj"))),""))</f>
        <v/>
      </c>
      <c r="T59" s="52" t="str">
        <f t="shared" si="4"/>
        <v/>
      </c>
      <c r="U59" s="52" t="str">
        <f t="shared" si="5"/>
        <v/>
      </c>
      <c r="V59" s="5"/>
      <c r="W59" s="5"/>
      <c r="X59" s="5"/>
      <c r="Y59" s="5"/>
      <c r="AG59" s="24"/>
    </row>
    <row r="60" spans="1:33" x14ac:dyDescent="0.25">
      <c r="A60" s="11" t="str">
        <f t="shared" si="2"/>
        <v/>
      </c>
      <c r="B60" s="8"/>
      <c r="C60" s="5"/>
      <c r="D60" s="5"/>
      <c r="E60" s="5"/>
      <c r="F60" s="5"/>
      <c r="G60" s="5"/>
      <c r="H60" s="34"/>
      <c r="I60" s="34"/>
      <c r="J60" s="34"/>
      <c r="K60" s="34"/>
      <c r="L60" s="34"/>
      <c r="M60" s="34"/>
      <c r="N60" s="34"/>
      <c r="O60" s="35" t="str">
        <f>IF((IF(OR(I60=Kategorier!$B$5,I60=Kategorier!$B$4)=FALSE,0,1)+IF(OR(K60=Kategorier!$B$5,K60=Kategorier!$B$4)=FALSE,0,1)+IF(OR(N60=Kategorier!$B$5,N60=Kategorier!$B$4)=FALSE,0,1)+IF(OR(H60=Kategorier!$D$2,H60=Kategorier!$D$3)=FALSE,0,1)+IF(OR(J60=Kategorier!$B$2,J60=Kategorier!$B$1)=FALSE,0,1))=5,"Ja",IF((IF(OR(I60=Kategorier!$B$5,I60=Kategorier!$B$4)=FALSE,0,1)+IF(OR(K60=Kategorier!$B$5,K60=Kategorier!$B$4)=FALSE,0,1)+IF(OR(N60=Kategorier!$B$5,N60=Kategorier!$B$4)=FALSE,0,1)+IF(OR(H60=Kategorier!$D$2,H60=Kategorier!$D$3)=FALSE,0,1)+IF(OR(J60=Kategorier!$B$2,J60=Kategorier!$B$1)=FALSE,0,1))&gt;1,"Måske ikke",""))</f>
        <v/>
      </c>
      <c r="P60" s="36"/>
      <c r="Q60" s="36"/>
      <c r="R60" s="37" t="str">
        <f t="shared" si="3"/>
        <v/>
      </c>
      <c r="S60" s="42" t="str">
        <f>IF(R60="","",IFERROR(IF(R60="manuel","manuel",IF(R60&lt;'Intro og tilpasning'!$D$13,"Lav",IF(R60&lt;'Intro og tilpasning'!$D$15,"Mellem","Høj"))),""))</f>
        <v/>
      </c>
      <c r="T60" s="52" t="str">
        <f t="shared" si="4"/>
        <v/>
      </c>
      <c r="U60" s="52" t="str">
        <f t="shared" si="5"/>
        <v/>
      </c>
      <c r="V60" s="5"/>
      <c r="W60" s="5"/>
      <c r="X60" s="5"/>
      <c r="Y60" s="5"/>
      <c r="AG60" s="24"/>
    </row>
    <row r="61" spans="1:33" x14ac:dyDescent="0.25">
      <c r="A61" s="11" t="str">
        <f t="shared" si="2"/>
        <v/>
      </c>
      <c r="B61" s="8"/>
      <c r="C61" s="5"/>
      <c r="D61" s="7"/>
      <c r="E61" s="5"/>
      <c r="F61" s="5"/>
      <c r="G61" s="5"/>
      <c r="H61" s="34"/>
      <c r="I61" s="34"/>
      <c r="J61" s="34"/>
      <c r="K61" s="34"/>
      <c r="L61" s="34"/>
      <c r="M61" s="34"/>
      <c r="N61" s="34"/>
      <c r="O61" s="35" t="str">
        <f>IF((IF(OR(I61=Kategorier!$B$5,I61=Kategorier!$B$4)=FALSE,0,1)+IF(OR(K61=Kategorier!$B$5,K61=Kategorier!$B$4)=FALSE,0,1)+IF(OR(N61=Kategorier!$B$5,N61=Kategorier!$B$4)=FALSE,0,1)+IF(OR(H61=Kategorier!$D$2,H61=Kategorier!$D$3)=FALSE,0,1)+IF(OR(J61=Kategorier!$B$2,J61=Kategorier!$B$1)=FALSE,0,1))=5,"Ja",IF((IF(OR(I61=Kategorier!$B$5,I61=Kategorier!$B$4)=FALSE,0,1)+IF(OR(K61=Kategorier!$B$5,K61=Kategorier!$B$4)=FALSE,0,1)+IF(OR(N61=Kategorier!$B$5,N61=Kategorier!$B$4)=FALSE,0,1)+IF(OR(H61=Kategorier!$D$2,H61=Kategorier!$D$3)=FALSE,0,1)+IF(OR(J61=Kategorier!$B$2,J61=Kategorier!$B$1)=FALSE,0,1))&gt;1,"Måske ikke",""))</f>
        <v/>
      </c>
      <c r="P61" s="36"/>
      <c r="Q61" s="36"/>
      <c r="R61" s="37" t="str">
        <f t="shared" si="3"/>
        <v/>
      </c>
      <c r="S61" s="42" t="str">
        <f>IF(R61="","",IFERROR(IF(R61="manuel","manuel",IF(R61&lt;'Intro og tilpasning'!$D$13,"Lav",IF(R61&lt;'Intro og tilpasning'!$D$15,"Mellem","Høj"))),""))</f>
        <v/>
      </c>
      <c r="T61" s="52" t="str">
        <f t="shared" si="4"/>
        <v/>
      </c>
      <c r="U61" s="52" t="str">
        <f t="shared" si="5"/>
        <v/>
      </c>
      <c r="V61" s="5"/>
      <c r="W61" s="5"/>
      <c r="X61" s="5"/>
      <c r="Y61" s="7"/>
      <c r="AG61" s="24"/>
    </row>
    <row r="62" spans="1:33" x14ac:dyDescent="0.25">
      <c r="A62" s="11" t="str">
        <f t="shared" si="2"/>
        <v/>
      </c>
      <c r="B62" s="8"/>
      <c r="C62" s="5"/>
      <c r="D62" s="5"/>
      <c r="E62" s="5"/>
      <c r="F62" s="5"/>
      <c r="G62" s="5"/>
      <c r="H62" s="34"/>
      <c r="I62" s="34"/>
      <c r="J62" s="34"/>
      <c r="K62" s="34"/>
      <c r="L62" s="34"/>
      <c r="M62" s="34"/>
      <c r="N62" s="34"/>
      <c r="O62" s="35" t="str">
        <f>IF((IF(OR(I62=Kategorier!$B$5,I62=Kategorier!$B$4)=FALSE,0,1)+IF(OR(K62=Kategorier!$B$5,K62=Kategorier!$B$4)=FALSE,0,1)+IF(OR(N62=Kategorier!$B$5,N62=Kategorier!$B$4)=FALSE,0,1)+IF(OR(H62=Kategorier!$D$2,H62=Kategorier!$D$3)=FALSE,0,1)+IF(OR(J62=Kategorier!$B$2,J62=Kategorier!$B$1)=FALSE,0,1))=5,"Ja",IF((IF(OR(I62=Kategorier!$B$5,I62=Kategorier!$B$4)=FALSE,0,1)+IF(OR(K62=Kategorier!$B$5,K62=Kategorier!$B$4)=FALSE,0,1)+IF(OR(N62=Kategorier!$B$5,N62=Kategorier!$B$4)=FALSE,0,1)+IF(OR(H62=Kategorier!$D$2,H62=Kategorier!$D$3)=FALSE,0,1)+IF(OR(J62=Kategorier!$B$2,J62=Kategorier!$B$1)=FALSE,0,1))&gt;1,"Måske ikke",""))</f>
        <v/>
      </c>
      <c r="P62" s="36"/>
      <c r="Q62" s="36"/>
      <c r="R62" s="37" t="str">
        <f t="shared" si="3"/>
        <v/>
      </c>
      <c r="S62" s="42" t="str">
        <f>IF(R62="","",IFERROR(IF(R62="manuel","manuel",IF(R62&lt;'Intro og tilpasning'!$D$13,"Lav",IF(R62&lt;'Intro og tilpasning'!$D$15,"Mellem","Høj"))),""))</f>
        <v/>
      </c>
      <c r="T62" s="52" t="str">
        <f t="shared" si="4"/>
        <v/>
      </c>
      <c r="U62" s="52" t="str">
        <f t="shared" si="5"/>
        <v/>
      </c>
      <c r="V62" s="5"/>
      <c r="W62" s="5"/>
      <c r="X62" s="5"/>
      <c r="Y62" s="5"/>
      <c r="AG62" s="24"/>
    </row>
    <row r="63" spans="1:33" x14ac:dyDescent="0.25">
      <c r="A63" s="11" t="str">
        <f t="shared" si="2"/>
        <v/>
      </c>
      <c r="B63" s="8"/>
      <c r="C63" s="7"/>
      <c r="D63" s="5"/>
      <c r="E63" s="5"/>
      <c r="F63" s="5"/>
      <c r="G63" s="5"/>
      <c r="H63" s="34"/>
      <c r="I63" s="34"/>
      <c r="J63" s="34"/>
      <c r="K63" s="34"/>
      <c r="L63" s="34"/>
      <c r="M63" s="34"/>
      <c r="N63" s="34"/>
      <c r="O63" s="35" t="str">
        <f>IF((IF(OR(I63=Kategorier!$B$5,I63=Kategorier!$B$4)=FALSE,0,1)+IF(OR(K63=Kategorier!$B$5,K63=Kategorier!$B$4)=FALSE,0,1)+IF(OR(N63=Kategorier!$B$5,N63=Kategorier!$B$4)=FALSE,0,1)+IF(OR(H63=Kategorier!$D$2,H63=Kategorier!$D$3)=FALSE,0,1)+IF(OR(J63=Kategorier!$B$2,J63=Kategorier!$B$1)=FALSE,0,1))=5,"Ja",IF((IF(OR(I63=Kategorier!$B$5,I63=Kategorier!$B$4)=FALSE,0,1)+IF(OR(K63=Kategorier!$B$5,K63=Kategorier!$B$4)=FALSE,0,1)+IF(OR(N63=Kategorier!$B$5,N63=Kategorier!$B$4)=FALSE,0,1)+IF(OR(H63=Kategorier!$D$2,H63=Kategorier!$D$3)=FALSE,0,1)+IF(OR(J63=Kategorier!$B$2,J63=Kategorier!$B$1)=FALSE,0,1))&gt;1,"Måske ikke",""))</f>
        <v/>
      </c>
      <c r="P63" s="36"/>
      <c r="Q63" s="36"/>
      <c r="R63" s="37" t="str">
        <f t="shared" si="3"/>
        <v/>
      </c>
      <c r="S63" s="42" t="str">
        <f>IF(R63="","",IFERROR(IF(R63="manuel","manuel",IF(R63&lt;'Intro og tilpasning'!$D$13,"Lav",IF(R63&lt;'Intro og tilpasning'!$D$15,"Mellem","Høj"))),""))</f>
        <v/>
      </c>
      <c r="T63" s="52" t="str">
        <f t="shared" si="4"/>
        <v/>
      </c>
      <c r="U63" s="52" t="str">
        <f t="shared" si="5"/>
        <v/>
      </c>
      <c r="V63" s="5"/>
      <c r="W63" s="5"/>
      <c r="X63" s="5"/>
      <c r="Y63" s="5"/>
      <c r="AG63" s="24"/>
    </row>
    <row r="64" spans="1:33" x14ac:dyDescent="0.25">
      <c r="A64" s="11" t="str">
        <f t="shared" si="2"/>
        <v/>
      </c>
      <c r="B64" s="8"/>
      <c r="C64" s="5"/>
      <c r="D64" s="5"/>
      <c r="E64" s="5"/>
      <c r="F64" s="5"/>
      <c r="G64" s="5"/>
      <c r="H64" s="34"/>
      <c r="I64" s="34"/>
      <c r="J64" s="34"/>
      <c r="K64" s="34"/>
      <c r="L64" s="34"/>
      <c r="M64" s="34"/>
      <c r="N64" s="34"/>
      <c r="O64" s="35" t="str">
        <f>IF((IF(OR(I64=Kategorier!$B$5,I64=Kategorier!$B$4)=FALSE,0,1)+IF(OR(K64=Kategorier!$B$5,K64=Kategorier!$B$4)=FALSE,0,1)+IF(OR(N64=Kategorier!$B$5,N64=Kategorier!$B$4)=FALSE,0,1)+IF(OR(H64=Kategorier!$D$2,H64=Kategorier!$D$3)=FALSE,0,1)+IF(OR(J64=Kategorier!$B$2,J64=Kategorier!$B$1)=FALSE,0,1))=5,"Ja",IF((IF(OR(I64=Kategorier!$B$5,I64=Kategorier!$B$4)=FALSE,0,1)+IF(OR(K64=Kategorier!$B$5,K64=Kategorier!$B$4)=FALSE,0,1)+IF(OR(N64=Kategorier!$B$5,N64=Kategorier!$B$4)=FALSE,0,1)+IF(OR(H64=Kategorier!$D$2,H64=Kategorier!$D$3)=FALSE,0,1)+IF(OR(J64=Kategorier!$B$2,J64=Kategorier!$B$1)=FALSE,0,1))&gt;1,"Måske ikke",""))</f>
        <v/>
      </c>
      <c r="P64" s="36"/>
      <c r="Q64" s="36"/>
      <c r="R64" s="37" t="str">
        <f t="shared" si="3"/>
        <v/>
      </c>
      <c r="S64" s="42" t="str">
        <f>IF(R64="","",IFERROR(IF(R64="manuel","manuel",IF(R64&lt;'Intro og tilpasning'!$D$13,"Lav",IF(R64&lt;'Intro og tilpasning'!$D$15,"Mellem","Høj"))),""))</f>
        <v/>
      </c>
      <c r="T64" s="52" t="str">
        <f t="shared" si="4"/>
        <v/>
      </c>
      <c r="U64" s="52" t="str">
        <f t="shared" si="5"/>
        <v/>
      </c>
      <c r="V64" s="5"/>
      <c r="W64" s="5"/>
      <c r="X64" s="5"/>
      <c r="Y64" s="5"/>
      <c r="AG64" s="24"/>
    </row>
    <row r="65" spans="1:35" x14ac:dyDescent="0.25">
      <c r="A65" s="11" t="str">
        <f t="shared" si="2"/>
        <v/>
      </c>
      <c r="B65" s="8"/>
      <c r="C65" s="5"/>
      <c r="D65" s="5"/>
      <c r="E65" s="5"/>
      <c r="F65" s="5"/>
      <c r="G65" s="5"/>
      <c r="H65" s="34"/>
      <c r="I65" s="34"/>
      <c r="J65" s="34"/>
      <c r="K65" s="34"/>
      <c r="L65" s="34"/>
      <c r="M65" s="34"/>
      <c r="N65" s="34"/>
      <c r="O65" s="35" t="str">
        <f>IF((IF(OR(I65=Kategorier!$B$5,I65=Kategorier!$B$4)=FALSE,0,1)+IF(OR(K65=Kategorier!$B$5,K65=Kategorier!$B$4)=FALSE,0,1)+IF(OR(N65=Kategorier!$B$5,N65=Kategorier!$B$4)=FALSE,0,1)+IF(OR(H65=Kategorier!$D$2,H65=Kategorier!$D$3)=FALSE,0,1)+IF(OR(J65=Kategorier!$B$2,J65=Kategorier!$B$1)=FALSE,0,1))=5,"Ja",IF((IF(OR(I65=Kategorier!$B$5,I65=Kategorier!$B$4)=FALSE,0,1)+IF(OR(K65=Kategorier!$B$5,K65=Kategorier!$B$4)=FALSE,0,1)+IF(OR(N65=Kategorier!$B$5,N65=Kategorier!$B$4)=FALSE,0,1)+IF(OR(H65=Kategorier!$D$2,H65=Kategorier!$D$3)=FALSE,0,1)+IF(OR(J65=Kategorier!$B$2,J65=Kategorier!$B$1)=FALSE,0,1))&gt;1,"Måske ikke",""))</f>
        <v/>
      </c>
      <c r="P65" s="36"/>
      <c r="Q65" s="36"/>
      <c r="R65" s="37" t="str">
        <f t="shared" si="3"/>
        <v/>
      </c>
      <c r="S65" s="42" t="str">
        <f>IF(R65="","",IFERROR(IF(R65="manuel","manuel",IF(R65&lt;'Intro og tilpasning'!$D$13,"Lav",IF(R65&lt;'Intro og tilpasning'!$D$15,"Mellem","Høj"))),""))</f>
        <v/>
      </c>
      <c r="T65" s="52" t="str">
        <f t="shared" si="4"/>
        <v/>
      </c>
      <c r="U65" s="52" t="str">
        <f t="shared" si="5"/>
        <v/>
      </c>
      <c r="V65" s="5"/>
      <c r="W65" s="5"/>
      <c r="X65" s="5"/>
      <c r="Y65" s="5"/>
      <c r="AG65" s="24"/>
    </row>
    <row r="66" spans="1:35" s="25" customFormat="1" x14ac:dyDescent="0.25">
      <c r="A66" s="11" t="str">
        <f t="shared" si="2"/>
        <v/>
      </c>
      <c r="B66" s="8"/>
      <c r="C66" s="5"/>
      <c r="D66" s="5"/>
      <c r="E66" s="5"/>
      <c r="F66" s="5"/>
      <c r="G66" s="5"/>
      <c r="H66" s="34"/>
      <c r="I66" s="34"/>
      <c r="J66" s="34"/>
      <c r="K66" s="34"/>
      <c r="L66" s="34"/>
      <c r="M66" s="34"/>
      <c r="N66" s="34"/>
      <c r="O66" s="35" t="str">
        <f>IF((IF(OR(I66=Kategorier!$B$5,I66=Kategorier!$B$4)=FALSE,0,1)+IF(OR(K66=Kategorier!$B$5,K66=Kategorier!$B$4)=FALSE,0,1)+IF(OR(N66=Kategorier!$B$5,N66=Kategorier!$B$4)=FALSE,0,1)+IF(OR(H66=Kategorier!$D$2,H66=Kategorier!$D$3)=FALSE,0,1)+IF(OR(J66=Kategorier!$B$2,J66=Kategorier!$B$1)=FALSE,0,1))=5,"Ja",IF((IF(OR(I66=Kategorier!$B$5,I66=Kategorier!$B$4)=FALSE,0,1)+IF(OR(K66=Kategorier!$B$5,K66=Kategorier!$B$4)=FALSE,0,1)+IF(OR(N66=Kategorier!$B$5,N66=Kategorier!$B$4)=FALSE,0,1)+IF(OR(H66=Kategorier!$D$2,H66=Kategorier!$D$3)=FALSE,0,1)+IF(OR(J66=Kategorier!$B$2,J66=Kategorier!$B$1)=FALSE,0,1))&gt;1,"Måske ikke",""))</f>
        <v/>
      </c>
      <c r="P66" s="36"/>
      <c r="Q66" s="36"/>
      <c r="R66" s="37" t="str">
        <f t="shared" si="3"/>
        <v/>
      </c>
      <c r="S66" s="42" t="str">
        <f>IF(R66="","",IFERROR(IF(R66="manuel","manuel",IF(R66&lt;'Intro og tilpasning'!$D$13,"Lav",IF(R66&lt;'Intro og tilpasning'!$D$15,"Mellem","Høj"))),""))</f>
        <v/>
      </c>
      <c r="T66" s="52" t="str">
        <f t="shared" ref="T66:T97" si="6">IFERROR(R66-(R66*Worst),"")</f>
        <v/>
      </c>
      <c r="U66" s="52" t="str">
        <f t="shared" ref="U66:U97" si="7">IFERROR(R66+(R66*Best),"")</f>
        <v/>
      </c>
      <c r="V66" s="5"/>
      <c r="W66" s="5"/>
      <c r="X66" s="5"/>
      <c r="Y66" s="5"/>
      <c r="AE66" s="3"/>
      <c r="AF66" s="3"/>
      <c r="AG66" s="24"/>
      <c r="AH66" s="3"/>
      <c r="AI66" s="3"/>
    </row>
    <row r="67" spans="1:35" x14ac:dyDescent="0.25">
      <c r="A67" s="11" t="str">
        <f t="shared" si="2"/>
        <v/>
      </c>
      <c r="B67" s="8"/>
      <c r="C67" s="5"/>
      <c r="D67" s="5"/>
      <c r="E67" s="5"/>
      <c r="F67" s="5"/>
      <c r="G67" s="5"/>
      <c r="H67" s="34"/>
      <c r="I67" s="34"/>
      <c r="J67" s="34"/>
      <c r="K67" s="34"/>
      <c r="L67" s="34"/>
      <c r="M67" s="34"/>
      <c r="N67" s="34"/>
      <c r="O67" s="35" t="str">
        <f>IF((IF(OR(I67=Kategorier!$B$5,I67=Kategorier!$B$4)=FALSE,0,1)+IF(OR(K67=Kategorier!$B$5,K67=Kategorier!$B$4)=FALSE,0,1)+IF(OR(N67=Kategorier!$B$5,N67=Kategorier!$B$4)=FALSE,0,1)+IF(OR(H67=Kategorier!$D$2,H67=Kategorier!$D$3)=FALSE,0,1)+IF(OR(J67=Kategorier!$B$2,J67=Kategorier!$B$1)=FALSE,0,1))=5,"Ja",IF((IF(OR(I67=Kategorier!$B$5,I67=Kategorier!$B$4)=FALSE,0,1)+IF(OR(K67=Kategorier!$B$5,K67=Kategorier!$B$4)=FALSE,0,1)+IF(OR(N67=Kategorier!$B$5,N67=Kategorier!$B$4)=FALSE,0,1)+IF(OR(H67=Kategorier!$D$2,H67=Kategorier!$D$3)=FALSE,0,1)+IF(OR(J67=Kategorier!$B$2,J67=Kategorier!$B$1)=FALSE,0,1))&gt;1,"Måske ikke",""))</f>
        <v/>
      </c>
      <c r="P67" s="36"/>
      <c r="Q67" s="36"/>
      <c r="R67" s="37" t="str">
        <f t="shared" si="3"/>
        <v/>
      </c>
      <c r="S67" s="42" t="str">
        <f>IF(R67="","",IFERROR(IF(R67="manuel","manuel",IF(R67&lt;'Intro og tilpasning'!$D$13,"Lav",IF(R67&lt;'Intro og tilpasning'!$D$15,"Mellem","Høj"))),""))</f>
        <v/>
      </c>
      <c r="T67" s="52" t="str">
        <f t="shared" si="6"/>
        <v/>
      </c>
      <c r="U67" s="52" t="str">
        <f t="shared" si="7"/>
        <v/>
      </c>
      <c r="V67" s="5"/>
      <c r="W67" s="5"/>
      <c r="X67" s="5"/>
      <c r="Y67" s="5"/>
      <c r="AG67" s="24"/>
    </row>
    <row r="68" spans="1:35" x14ac:dyDescent="0.25">
      <c r="A68" s="11" t="str">
        <f t="shared" ref="A68:A131" si="8">IF(C68="","",A67+1)</f>
        <v/>
      </c>
      <c r="B68" s="8"/>
      <c r="C68" s="5"/>
      <c r="D68" s="5"/>
      <c r="E68" s="5"/>
      <c r="F68" s="5"/>
      <c r="G68" s="5"/>
      <c r="H68" s="34"/>
      <c r="I68" s="34"/>
      <c r="J68" s="34"/>
      <c r="K68" s="34"/>
      <c r="L68" s="34"/>
      <c r="M68" s="34"/>
      <c r="N68" s="34"/>
      <c r="O68" s="35" t="str">
        <f>IF((IF(OR(I68=Kategorier!$B$5,I68=Kategorier!$B$4)=FALSE,0,1)+IF(OR(K68=Kategorier!$B$5,K68=Kategorier!$B$4)=FALSE,0,1)+IF(OR(N68=Kategorier!$B$5,N68=Kategorier!$B$4)=FALSE,0,1)+IF(OR(H68=Kategorier!$D$2,H68=Kategorier!$D$3)=FALSE,0,1)+IF(OR(J68=Kategorier!$B$2,J68=Kategorier!$B$1)=FALSE,0,1))=5,"Ja",IF((IF(OR(I68=Kategorier!$B$5,I68=Kategorier!$B$4)=FALSE,0,1)+IF(OR(K68=Kategorier!$B$5,K68=Kategorier!$B$4)=FALSE,0,1)+IF(OR(N68=Kategorier!$B$5,N68=Kategorier!$B$4)=FALSE,0,1)+IF(OR(H68=Kategorier!$D$2,H68=Kategorier!$D$3)=FALSE,0,1)+IF(OR(J68=Kategorier!$B$2,J68=Kategorier!$B$1)=FALSE,0,1))&gt;1,"Måske ikke",""))</f>
        <v/>
      </c>
      <c r="P68" s="36"/>
      <c r="Q68" s="36"/>
      <c r="R68" s="37" t="str">
        <f t="shared" ref="R68:R131" si="9">IF(P68="","",(P68*Q68)/60)</f>
        <v/>
      </c>
      <c r="S68" s="42" t="str">
        <f>IF(R68="","",IFERROR(IF(R68="manuel","manuel",IF(R68&lt;'Intro og tilpasning'!$D$13,"Lav",IF(R68&lt;'Intro og tilpasning'!$D$15,"Mellem","Høj"))),""))</f>
        <v/>
      </c>
      <c r="T68" s="52" t="str">
        <f t="shared" si="6"/>
        <v/>
      </c>
      <c r="U68" s="52" t="str">
        <f t="shared" si="7"/>
        <v/>
      </c>
      <c r="V68" s="5"/>
      <c r="W68" s="5"/>
      <c r="X68" s="5"/>
      <c r="Y68" s="5"/>
      <c r="AG68" s="24"/>
    </row>
    <row r="69" spans="1:35" x14ac:dyDescent="0.25">
      <c r="A69" s="11" t="str">
        <f t="shared" si="8"/>
        <v/>
      </c>
      <c r="B69" s="8"/>
      <c r="C69" s="5"/>
      <c r="D69" s="5"/>
      <c r="E69" s="5"/>
      <c r="F69" s="5"/>
      <c r="G69" s="5"/>
      <c r="H69" s="34"/>
      <c r="I69" s="34"/>
      <c r="J69" s="34"/>
      <c r="K69" s="34"/>
      <c r="L69" s="34"/>
      <c r="M69" s="34"/>
      <c r="N69" s="34"/>
      <c r="O69" s="35" t="str">
        <f>IF((IF(OR(I69=Kategorier!$B$5,I69=Kategorier!$B$4)=FALSE,0,1)+IF(OR(K69=Kategorier!$B$5,K69=Kategorier!$B$4)=FALSE,0,1)+IF(OR(N69=Kategorier!$B$5,N69=Kategorier!$B$4)=FALSE,0,1)+IF(OR(H69=Kategorier!$D$2,H69=Kategorier!$D$3)=FALSE,0,1)+IF(OR(J69=Kategorier!$B$2,J69=Kategorier!$B$1)=FALSE,0,1))=5,"Ja",IF((IF(OR(I69=Kategorier!$B$5,I69=Kategorier!$B$4)=FALSE,0,1)+IF(OR(K69=Kategorier!$B$5,K69=Kategorier!$B$4)=FALSE,0,1)+IF(OR(N69=Kategorier!$B$5,N69=Kategorier!$B$4)=FALSE,0,1)+IF(OR(H69=Kategorier!$D$2,H69=Kategorier!$D$3)=FALSE,0,1)+IF(OR(J69=Kategorier!$B$2,J69=Kategorier!$B$1)=FALSE,0,1))&gt;1,"Måske ikke",""))</f>
        <v/>
      </c>
      <c r="P69" s="36"/>
      <c r="Q69" s="36"/>
      <c r="R69" s="37" t="str">
        <f t="shared" si="9"/>
        <v/>
      </c>
      <c r="S69" s="42" t="str">
        <f>IF(R69="","",IFERROR(IF(R69="manuel","manuel",IF(R69&lt;'Intro og tilpasning'!$D$13,"Lav",IF(R69&lt;'Intro og tilpasning'!$D$15,"Mellem","Høj"))),""))</f>
        <v/>
      </c>
      <c r="T69" s="52" t="str">
        <f t="shared" si="6"/>
        <v/>
      </c>
      <c r="U69" s="52" t="str">
        <f t="shared" si="7"/>
        <v/>
      </c>
      <c r="V69" s="5"/>
      <c r="W69" s="5"/>
      <c r="X69" s="5"/>
      <c r="Y69" s="5"/>
      <c r="AG69" s="24"/>
    </row>
    <row r="70" spans="1:35" x14ac:dyDescent="0.25">
      <c r="A70" s="11" t="str">
        <f t="shared" si="8"/>
        <v/>
      </c>
      <c r="B70" s="8"/>
      <c r="C70" s="5"/>
      <c r="D70" s="5"/>
      <c r="E70" s="5"/>
      <c r="F70" s="5"/>
      <c r="G70" s="5"/>
      <c r="H70" s="34"/>
      <c r="I70" s="34"/>
      <c r="J70" s="34"/>
      <c r="K70" s="34"/>
      <c r="L70" s="34"/>
      <c r="M70" s="34"/>
      <c r="N70" s="34"/>
      <c r="O70" s="35" t="str">
        <f>IF((IF(OR(I70=Kategorier!$B$5,I70=Kategorier!$B$4)=FALSE,0,1)+IF(OR(K70=Kategorier!$B$5,K70=Kategorier!$B$4)=FALSE,0,1)+IF(OR(N70=Kategorier!$B$5,N70=Kategorier!$B$4)=FALSE,0,1)+IF(OR(H70=Kategorier!$D$2,H70=Kategorier!$D$3)=FALSE,0,1)+IF(OR(J70=Kategorier!$B$2,J70=Kategorier!$B$1)=FALSE,0,1))=5,"Ja",IF((IF(OR(I70=Kategorier!$B$5,I70=Kategorier!$B$4)=FALSE,0,1)+IF(OR(K70=Kategorier!$B$5,K70=Kategorier!$B$4)=FALSE,0,1)+IF(OR(N70=Kategorier!$B$5,N70=Kategorier!$B$4)=FALSE,0,1)+IF(OR(H70=Kategorier!$D$2,H70=Kategorier!$D$3)=FALSE,0,1)+IF(OR(J70=Kategorier!$B$2,J70=Kategorier!$B$1)=FALSE,0,1))&gt;1,"Måske ikke",""))</f>
        <v/>
      </c>
      <c r="P70" s="36"/>
      <c r="Q70" s="36"/>
      <c r="R70" s="37" t="str">
        <f t="shared" si="9"/>
        <v/>
      </c>
      <c r="S70" s="42" t="str">
        <f>IF(R70="","",IFERROR(IF(R70="manuel","manuel",IF(R70&lt;'Intro og tilpasning'!$D$13,"Lav",IF(R70&lt;'Intro og tilpasning'!$D$15,"Mellem","Høj"))),""))</f>
        <v/>
      </c>
      <c r="T70" s="52" t="str">
        <f t="shared" si="6"/>
        <v/>
      </c>
      <c r="U70" s="52" t="str">
        <f t="shared" si="7"/>
        <v/>
      </c>
      <c r="V70" s="5"/>
      <c r="W70" s="5"/>
      <c r="X70" s="5"/>
      <c r="Y70" s="5"/>
      <c r="AG70" s="24"/>
    </row>
    <row r="71" spans="1:35" x14ac:dyDescent="0.25">
      <c r="A71" s="11" t="str">
        <f t="shared" si="8"/>
        <v/>
      </c>
      <c r="B71" s="8"/>
      <c r="C71" s="5"/>
      <c r="D71" s="5"/>
      <c r="E71" s="5"/>
      <c r="F71" s="5"/>
      <c r="G71" s="5"/>
      <c r="H71" s="34"/>
      <c r="I71" s="34"/>
      <c r="J71" s="34"/>
      <c r="K71" s="34"/>
      <c r="L71" s="34"/>
      <c r="M71" s="34"/>
      <c r="N71" s="34"/>
      <c r="O71" s="35" t="str">
        <f>IF((IF(OR(I71=Kategorier!$B$5,I71=Kategorier!$B$4)=FALSE,0,1)+IF(OR(K71=Kategorier!$B$5,K71=Kategorier!$B$4)=FALSE,0,1)+IF(OR(N71=Kategorier!$B$5,N71=Kategorier!$B$4)=FALSE,0,1)+IF(OR(H71=Kategorier!$D$2,H71=Kategorier!$D$3)=FALSE,0,1)+IF(OR(J71=Kategorier!$B$2,J71=Kategorier!$B$1)=FALSE,0,1))=5,"Ja",IF((IF(OR(I71=Kategorier!$B$5,I71=Kategorier!$B$4)=FALSE,0,1)+IF(OR(K71=Kategorier!$B$5,K71=Kategorier!$B$4)=FALSE,0,1)+IF(OR(N71=Kategorier!$B$5,N71=Kategorier!$B$4)=FALSE,0,1)+IF(OR(H71=Kategorier!$D$2,H71=Kategorier!$D$3)=FALSE,0,1)+IF(OR(J71=Kategorier!$B$2,J71=Kategorier!$B$1)=FALSE,0,1))&gt;1,"Måske ikke",""))</f>
        <v/>
      </c>
      <c r="P71" s="36"/>
      <c r="Q71" s="36"/>
      <c r="R71" s="37" t="str">
        <f t="shared" si="9"/>
        <v/>
      </c>
      <c r="S71" s="42" t="str">
        <f>IF(R71="","",IFERROR(IF(R71="manuel","manuel",IF(R71&lt;'Intro og tilpasning'!$D$13,"Lav",IF(R71&lt;'Intro og tilpasning'!$D$15,"Mellem","Høj"))),""))</f>
        <v/>
      </c>
      <c r="T71" s="52" t="str">
        <f t="shared" si="6"/>
        <v/>
      </c>
      <c r="U71" s="52" t="str">
        <f t="shared" si="7"/>
        <v/>
      </c>
      <c r="V71" s="5"/>
      <c r="W71" s="5"/>
      <c r="X71" s="5"/>
      <c r="Y71" s="5"/>
      <c r="AG71" s="24"/>
    </row>
    <row r="72" spans="1:35" x14ac:dyDescent="0.25">
      <c r="A72" s="11" t="str">
        <f t="shared" si="8"/>
        <v/>
      </c>
      <c r="B72" s="8"/>
      <c r="C72" s="5"/>
      <c r="D72" s="5"/>
      <c r="E72" s="5"/>
      <c r="F72" s="5"/>
      <c r="G72" s="5"/>
      <c r="H72" s="34"/>
      <c r="I72" s="34"/>
      <c r="J72" s="34"/>
      <c r="K72" s="34"/>
      <c r="L72" s="34"/>
      <c r="M72" s="34"/>
      <c r="N72" s="34"/>
      <c r="O72" s="35" t="str">
        <f>IF((IF(OR(I72=Kategorier!$B$5,I72=Kategorier!$B$4)=FALSE,0,1)+IF(OR(K72=Kategorier!$B$5,K72=Kategorier!$B$4)=FALSE,0,1)+IF(OR(N72=Kategorier!$B$5,N72=Kategorier!$B$4)=FALSE,0,1)+IF(OR(H72=Kategorier!$D$2,H72=Kategorier!$D$3)=FALSE,0,1)+IF(OR(J72=Kategorier!$B$2,J72=Kategorier!$B$1)=FALSE,0,1))=5,"Ja",IF((IF(OR(I72=Kategorier!$B$5,I72=Kategorier!$B$4)=FALSE,0,1)+IF(OR(K72=Kategorier!$B$5,K72=Kategorier!$B$4)=FALSE,0,1)+IF(OR(N72=Kategorier!$B$5,N72=Kategorier!$B$4)=FALSE,0,1)+IF(OR(H72=Kategorier!$D$2,H72=Kategorier!$D$3)=FALSE,0,1)+IF(OR(J72=Kategorier!$B$2,J72=Kategorier!$B$1)=FALSE,0,1))&gt;1,"Måske ikke",""))</f>
        <v/>
      </c>
      <c r="P72" s="36"/>
      <c r="Q72" s="36"/>
      <c r="R72" s="37" t="str">
        <f t="shared" si="9"/>
        <v/>
      </c>
      <c r="S72" s="42" t="str">
        <f>IF(R72="","",IFERROR(IF(R72="manuel","manuel",IF(R72&lt;'Intro og tilpasning'!$D$13,"Lav",IF(R72&lt;'Intro og tilpasning'!$D$15,"Mellem","Høj"))),""))</f>
        <v/>
      </c>
      <c r="T72" s="52" t="str">
        <f t="shared" si="6"/>
        <v/>
      </c>
      <c r="U72" s="52" t="str">
        <f t="shared" si="7"/>
        <v/>
      </c>
      <c r="V72" s="5"/>
      <c r="W72" s="5"/>
      <c r="X72" s="5"/>
      <c r="Y72" s="5"/>
      <c r="AG72" s="24"/>
    </row>
    <row r="73" spans="1:35" x14ac:dyDescent="0.25">
      <c r="A73" s="11" t="str">
        <f t="shared" si="8"/>
        <v/>
      </c>
      <c r="B73" s="8"/>
      <c r="C73" s="5"/>
      <c r="D73" s="5"/>
      <c r="E73" s="5"/>
      <c r="F73" s="5"/>
      <c r="G73" s="5"/>
      <c r="H73" s="34"/>
      <c r="I73" s="34"/>
      <c r="J73" s="34"/>
      <c r="K73" s="34"/>
      <c r="L73" s="34"/>
      <c r="M73" s="34"/>
      <c r="N73" s="34"/>
      <c r="O73" s="35" t="str">
        <f>IF((IF(OR(I73=Kategorier!$B$5,I73=Kategorier!$B$4)=FALSE,0,1)+IF(OR(K73=Kategorier!$B$5,K73=Kategorier!$B$4)=FALSE,0,1)+IF(OR(N73=Kategorier!$B$5,N73=Kategorier!$B$4)=FALSE,0,1)+IF(OR(H73=Kategorier!$D$2,H73=Kategorier!$D$3)=FALSE,0,1)+IF(OR(J73=Kategorier!$B$2,J73=Kategorier!$B$1)=FALSE,0,1))=5,"Ja",IF((IF(OR(I73=Kategorier!$B$5,I73=Kategorier!$B$4)=FALSE,0,1)+IF(OR(K73=Kategorier!$B$5,K73=Kategorier!$B$4)=FALSE,0,1)+IF(OR(N73=Kategorier!$B$5,N73=Kategorier!$B$4)=FALSE,0,1)+IF(OR(H73=Kategorier!$D$2,H73=Kategorier!$D$3)=FALSE,0,1)+IF(OR(J73=Kategorier!$B$2,J73=Kategorier!$B$1)=FALSE,0,1))&gt;1,"Måske ikke",""))</f>
        <v/>
      </c>
      <c r="P73" s="36"/>
      <c r="Q73" s="36"/>
      <c r="R73" s="37" t="str">
        <f t="shared" si="9"/>
        <v/>
      </c>
      <c r="S73" s="42" t="str">
        <f>IF(R73="","",IFERROR(IF(R73="manuel","manuel",IF(R73&lt;'Intro og tilpasning'!$D$13,"Lav",IF(R73&lt;'Intro og tilpasning'!$D$15,"Mellem","Høj"))),""))</f>
        <v/>
      </c>
      <c r="T73" s="52" t="str">
        <f t="shared" si="6"/>
        <v/>
      </c>
      <c r="U73" s="52" t="str">
        <f t="shared" si="7"/>
        <v/>
      </c>
      <c r="V73" s="5"/>
      <c r="W73" s="5"/>
      <c r="X73" s="5"/>
      <c r="Y73" s="5"/>
      <c r="AG73" s="24"/>
    </row>
    <row r="74" spans="1:35" x14ac:dyDescent="0.25">
      <c r="A74" s="11" t="str">
        <f t="shared" si="8"/>
        <v/>
      </c>
      <c r="B74" s="8"/>
      <c r="C74" s="5"/>
      <c r="D74" s="5"/>
      <c r="E74" s="5"/>
      <c r="F74" s="5"/>
      <c r="G74" s="5"/>
      <c r="H74" s="34"/>
      <c r="I74" s="34"/>
      <c r="J74" s="34"/>
      <c r="K74" s="34"/>
      <c r="L74" s="34"/>
      <c r="M74" s="34"/>
      <c r="N74" s="34"/>
      <c r="O74" s="35" t="str">
        <f>IF((IF(OR(I74=Kategorier!$B$5,I74=Kategorier!$B$4)=FALSE,0,1)+IF(OR(K74=Kategorier!$B$5,K74=Kategorier!$B$4)=FALSE,0,1)+IF(OR(N74=Kategorier!$B$5,N74=Kategorier!$B$4)=FALSE,0,1)+IF(OR(H74=Kategorier!$D$2,H74=Kategorier!$D$3)=FALSE,0,1)+IF(OR(J74=Kategorier!$B$2,J74=Kategorier!$B$1)=FALSE,0,1))=5,"Ja",IF((IF(OR(I74=Kategorier!$B$5,I74=Kategorier!$B$4)=FALSE,0,1)+IF(OR(K74=Kategorier!$B$5,K74=Kategorier!$B$4)=FALSE,0,1)+IF(OR(N74=Kategorier!$B$5,N74=Kategorier!$B$4)=FALSE,0,1)+IF(OR(H74=Kategorier!$D$2,H74=Kategorier!$D$3)=FALSE,0,1)+IF(OR(J74=Kategorier!$B$2,J74=Kategorier!$B$1)=FALSE,0,1))&gt;1,"Måske ikke",""))</f>
        <v/>
      </c>
      <c r="P74" s="36"/>
      <c r="Q74" s="36"/>
      <c r="R74" s="37" t="str">
        <f t="shared" si="9"/>
        <v/>
      </c>
      <c r="S74" s="42" t="str">
        <f>IF(R74="","",IFERROR(IF(R74="manuel","manuel",IF(R74&lt;'Intro og tilpasning'!$D$13,"Lav",IF(R74&lt;'Intro og tilpasning'!$D$15,"Mellem","Høj"))),""))</f>
        <v/>
      </c>
      <c r="T74" s="52" t="str">
        <f t="shared" si="6"/>
        <v/>
      </c>
      <c r="U74" s="52" t="str">
        <f t="shared" si="7"/>
        <v/>
      </c>
      <c r="V74" s="5"/>
      <c r="W74" s="5"/>
      <c r="X74" s="5"/>
      <c r="Y74" s="5"/>
      <c r="AG74" s="24"/>
    </row>
    <row r="75" spans="1:35" x14ac:dyDescent="0.25">
      <c r="A75" s="11" t="str">
        <f t="shared" si="8"/>
        <v/>
      </c>
      <c r="B75" s="8"/>
      <c r="C75" s="5"/>
      <c r="D75" s="5"/>
      <c r="E75" s="5"/>
      <c r="F75" s="5"/>
      <c r="G75" s="5"/>
      <c r="H75" s="34"/>
      <c r="I75" s="34"/>
      <c r="J75" s="34"/>
      <c r="K75" s="34"/>
      <c r="L75" s="34"/>
      <c r="M75" s="34"/>
      <c r="N75" s="34"/>
      <c r="O75" s="35" t="str">
        <f>IF((IF(OR(I75=Kategorier!$B$5,I75=Kategorier!$B$4)=FALSE,0,1)+IF(OR(K75=Kategorier!$B$5,K75=Kategorier!$B$4)=FALSE,0,1)+IF(OR(N75=Kategorier!$B$5,N75=Kategorier!$B$4)=FALSE,0,1)+IF(OR(H75=Kategorier!$D$2,H75=Kategorier!$D$3)=FALSE,0,1)+IF(OR(J75=Kategorier!$B$2,J75=Kategorier!$B$1)=FALSE,0,1))=5,"Ja",IF((IF(OR(I75=Kategorier!$B$5,I75=Kategorier!$B$4)=FALSE,0,1)+IF(OR(K75=Kategorier!$B$5,K75=Kategorier!$B$4)=FALSE,0,1)+IF(OR(N75=Kategorier!$B$5,N75=Kategorier!$B$4)=FALSE,0,1)+IF(OR(H75=Kategorier!$D$2,H75=Kategorier!$D$3)=FALSE,0,1)+IF(OR(J75=Kategorier!$B$2,J75=Kategorier!$B$1)=FALSE,0,1))&gt;1,"Måske ikke",""))</f>
        <v/>
      </c>
      <c r="P75" s="36"/>
      <c r="Q75" s="36"/>
      <c r="R75" s="37" t="str">
        <f t="shared" si="9"/>
        <v/>
      </c>
      <c r="S75" s="42" t="str">
        <f>IF(R75="","",IFERROR(IF(R75="manuel","manuel",IF(R75&lt;'Intro og tilpasning'!$D$13,"Lav",IF(R75&lt;'Intro og tilpasning'!$D$15,"Mellem","Høj"))),""))</f>
        <v/>
      </c>
      <c r="T75" s="52" t="str">
        <f t="shared" si="6"/>
        <v/>
      </c>
      <c r="U75" s="52" t="str">
        <f t="shared" si="7"/>
        <v/>
      </c>
      <c r="V75" s="5"/>
      <c r="W75" s="5"/>
      <c r="X75" s="5"/>
      <c r="Y75" s="5"/>
      <c r="AG75" s="24"/>
    </row>
    <row r="76" spans="1:35" x14ac:dyDescent="0.25">
      <c r="A76" s="11" t="str">
        <f t="shared" si="8"/>
        <v/>
      </c>
      <c r="B76" s="8"/>
      <c r="C76" s="5"/>
      <c r="D76" s="5"/>
      <c r="E76" s="5"/>
      <c r="F76" s="5"/>
      <c r="G76" s="5"/>
      <c r="H76" s="34"/>
      <c r="I76" s="34"/>
      <c r="J76" s="34"/>
      <c r="K76" s="34"/>
      <c r="L76" s="34"/>
      <c r="M76" s="34"/>
      <c r="N76" s="34"/>
      <c r="O76" s="35" t="str">
        <f>IF((IF(OR(I76=Kategorier!$B$5,I76=Kategorier!$B$4)=FALSE,0,1)+IF(OR(K76=Kategorier!$B$5,K76=Kategorier!$B$4)=FALSE,0,1)+IF(OR(N76=Kategorier!$B$5,N76=Kategorier!$B$4)=FALSE,0,1)+IF(OR(H76=Kategorier!$D$2,H76=Kategorier!$D$3)=FALSE,0,1)+IF(OR(J76=Kategorier!$B$2,J76=Kategorier!$B$1)=FALSE,0,1))=5,"Ja",IF((IF(OR(I76=Kategorier!$B$5,I76=Kategorier!$B$4)=FALSE,0,1)+IF(OR(K76=Kategorier!$B$5,K76=Kategorier!$B$4)=FALSE,0,1)+IF(OR(N76=Kategorier!$B$5,N76=Kategorier!$B$4)=FALSE,0,1)+IF(OR(H76=Kategorier!$D$2,H76=Kategorier!$D$3)=FALSE,0,1)+IF(OR(J76=Kategorier!$B$2,J76=Kategorier!$B$1)=FALSE,0,1))&gt;1,"Måske ikke",""))</f>
        <v/>
      </c>
      <c r="P76" s="36"/>
      <c r="Q76" s="36"/>
      <c r="R76" s="37" t="str">
        <f t="shared" si="9"/>
        <v/>
      </c>
      <c r="S76" s="42" t="str">
        <f>IF(R76="","",IFERROR(IF(R76="manuel","manuel",IF(R76&lt;'Intro og tilpasning'!$D$13,"Lav",IF(R76&lt;'Intro og tilpasning'!$D$15,"Mellem","Høj"))),""))</f>
        <v/>
      </c>
      <c r="T76" s="52" t="str">
        <f t="shared" si="6"/>
        <v/>
      </c>
      <c r="U76" s="52" t="str">
        <f t="shared" si="7"/>
        <v/>
      </c>
      <c r="V76" s="5"/>
      <c r="W76" s="5"/>
      <c r="X76" s="5"/>
      <c r="Y76" s="5"/>
      <c r="AG76" s="24"/>
    </row>
    <row r="77" spans="1:35" x14ac:dyDescent="0.25">
      <c r="A77" s="11" t="str">
        <f t="shared" si="8"/>
        <v/>
      </c>
      <c r="B77" s="8"/>
      <c r="C77" s="5"/>
      <c r="D77" s="5"/>
      <c r="E77" s="5"/>
      <c r="F77" s="5"/>
      <c r="G77" s="5"/>
      <c r="H77" s="34"/>
      <c r="I77" s="34"/>
      <c r="J77" s="34"/>
      <c r="K77" s="34"/>
      <c r="L77" s="34"/>
      <c r="M77" s="34"/>
      <c r="N77" s="34"/>
      <c r="O77" s="35" t="str">
        <f>IF((IF(OR(I77=Kategorier!$B$5,I77=Kategorier!$B$4)=FALSE,0,1)+IF(OR(K77=Kategorier!$B$5,K77=Kategorier!$B$4)=FALSE,0,1)+IF(OR(N77=Kategorier!$B$5,N77=Kategorier!$B$4)=FALSE,0,1)+IF(OR(H77=Kategorier!$D$2,H77=Kategorier!$D$3)=FALSE,0,1)+IF(OR(J77=Kategorier!$B$2,J77=Kategorier!$B$1)=FALSE,0,1))=5,"Ja",IF((IF(OR(I77=Kategorier!$B$5,I77=Kategorier!$B$4)=FALSE,0,1)+IF(OR(K77=Kategorier!$B$5,K77=Kategorier!$B$4)=FALSE,0,1)+IF(OR(N77=Kategorier!$B$5,N77=Kategorier!$B$4)=FALSE,0,1)+IF(OR(H77=Kategorier!$D$2,H77=Kategorier!$D$3)=FALSE,0,1)+IF(OR(J77=Kategorier!$B$2,J77=Kategorier!$B$1)=FALSE,0,1))&gt;1,"Måske ikke",""))</f>
        <v/>
      </c>
      <c r="P77" s="36"/>
      <c r="Q77" s="36"/>
      <c r="R77" s="37" t="str">
        <f t="shared" si="9"/>
        <v/>
      </c>
      <c r="S77" s="42" t="str">
        <f>IF(R77="","",IFERROR(IF(R77="manuel","manuel",IF(R77&lt;'Intro og tilpasning'!$D$13,"Lav",IF(R77&lt;'Intro og tilpasning'!$D$15,"Mellem","Høj"))),""))</f>
        <v/>
      </c>
      <c r="T77" s="52" t="str">
        <f t="shared" si="6"/>
        <v/>
      </c>
      <c r="U77" s="52" t="str">
        <f t="shared" si="7"/>
        <v/>
      </c>
      <c r="V77" s="5"/>
      <c r="W77" s="5"/>
      <c r="X77" s="5"/>
      <c r="Y77" s="5"/>
      <c r="AG77" s="24"/>
    </row>
    <row r="78" spans="1:35" x14ac:dyDescent="0.25">
      <c r="A78" s="11" t="str">
        <f t="shared" si="8"/>
        <v/>
      </c>
      <c r="B78" s="8"/>
      <c r="C78" s="5"/>
      <c r="D78" s="5"/>
      <c r="E78" s="5"/>
      <c r="F78" s="5"/>
      <c r="G78" s="5"/>
      <c r="H78" s="34"/>
      <c r="I78" s="34"/>
      <c r="J78" s="34"/>
      <c r="K78" s="34"/>
      <c r="L78" s="34"/>
      <c r="M78" s="34"/>
      <c r="N78" s="34"/>
      <c r="O78" s="35" t="str">
        <f>IF((IF(OR(I78=Kategorier!$B$5,I78=Kategorier!$B$4)=FALSE,0,1)+IF(OR(K78=Kategorier!$B$5,K78=Kategorier!$B$4)=FALSE,0,1)+IF(OR(N78=Kategorier!$B$5,N78=Kategorier!$B$4)=FALSE,0,1)+IF(OR(H78=Kategorier!$D$2,H78=Kategorier!$D$3)=FALSE,0,1)+IF(OR(J78=Kategorier!$B$2,J78=Kategorier!$B$1)=FALSE,0,1))=5,"Ja",IF((IF(OR(I78=Kategorier!$B$5,I78=Kategorier!$B$4)=FALSE,0,1)+IF(OR(K78=Kategorier!$B$5,K78=Kategorier!$B$4)=FALSE,0,1)+IF(OR(N78=Kategorier!$B$5,N78=Kategorier!$B$4)=FALSE,0,1)+IF(OR(H78=Kategorier!$D$2,H78=Kategorier!$D$3)=FALSE,0,1)+IF(OR(J78=Kategorier!$B$2,J78=Kategorier!$B$1)=FALSE,0,1))&gt;1,"Måske ikke",""))</f>
        <v/>
      </c>
      <c r="P78" s="36"/>
      <c r="Q78" s="36"/>
      <c r="R78" s="37" t="str">
        <f t="shared" si="9"/>
        <v/>
      </c>
      <c r="S78" s="42" t="str">
        <f>IF(R78="","",IFERROR(IF(R78="manuel","manuel",IF(R78&lt;'Intro og tilpasning'!$D$13,"Lav",IF(R78&lt;'Intro og tilpasning'!$D$15,"Mellem","Høj"))),""))</f>
        <v/>
      </c>
      <c r="T78" s="52" t="str">
        <f t="shared" si="6"/>
        <v/>
      </c>
      <c r="U78" s="52" t="str">
        <f t="shared" si="7"/>
        <v/>
      </c>
      <c r="V78" s="5"/>
      <c r="W78" s="5"/>
      <c r="X78" s="5"/>
      <c r="Y78" s="5"/>
      <c r="AG78" s="24"/>
    </row>
    <row r="79" spans="1:35" x14ac:dyDescent="0.25">
      <c r="A79" s="11" t="str">
        <f t="shared" si="8"/>
        <v/>
      </c>
      <c r="B79" s="8"/>
      <c r="C79" s="5"/>
      <c r="D79" s="5"/>
      <c r="E79" s="5"/>
      <c r="F79" s="5"/>
      <c r="G79" s="5"/>
      <c r="H79" s="34"/>
      <c r="I79" s="34"/>
      <c r="J79" s="34"/>
      <c r="K79" s="34"/>
      <c r="L79" s="34"/>
      <c r="M79" s="34"/>
      <c r="N79" s="34"/>
      <c r="O79" s="35" t="str">
        <f>IF((IF(OR(I79=Kategorier!$B$5,I79=Kategorier!$B$4)=FALSE,0,1)+IF(OR(K79=Kategorier!$B$5,K79=Kategorier!$B$4)=FALSE,0,1)+IF(OR(N79=Kategorier!$B$5,N79=Kategorier!$B$4)=FALSE,0,1)+IF(OR(H79=Kategorier!$D$2,H79=Kategorier!$D$3)=FALSE,0,1)+IF(OR(J79=Kategorier!$B$2,J79=Kategorier!$B$1)=FALSE,0,1))=5,"Ja",IF((IF(OR(I79=Kategorier!$B$5,I79=Kategorier!$B$4)=FALSE,0,1)+IF(OR(K79=Kategorier!$B$5,K79=Kategorier!$B$4)=FALSE,0,1)+IF(OR(N79=Kategorier!$B$5,N79=Kategorier!$B$4)=FALSE,0,1)+IF(OR(H79=Kategorier!$D$2,H79=Kategorier!$D$3)=FALSE,0,1)+IF(OR(J79=Kategorier!$B$2,J79=Kategorier!$B$1)=FALSE,0,1))&gt;1,"Måske ikke",""))</f>
        <v/>
      </c>
      <c r="P79" s="36"/>
      <c r="Q79" s="36"/>
      <c r="R79" s="37" t="str">
        <f t="shared" si="9"/>
        <v/>
      </c>
      <c r="S79" s="42" t="str">
        <f>IF(R79="","",IFERROR(IF(R79="manuel","manuel",IF(R79&lt;'Intro og tilpasning'!$D$13,"Lav",IF(R79&lt;'Intro og tilpasning'!$D$15,"Mellem","Høj"))),""))</f>
        <v/>
      </c>
      <c r="T79" s="52" t="str">
        <f t="shared" si="6"/>
        <v/>
      </c>
      <c r="U79" s="52" t="str">
        <f t="shared" si="7"/>
        <v/>
      </c>
      <c r="V79" s="5"/>
      <c r="W79" s="5"/>
      <c r="X79" s="5"/>
      <c r="Y79" s="5"/>
      <c r="AG79" s="24"/>
    </row>
    <row r="80" spans="1:35" x14ac:dyDescent="0.25">
      <c r="A80" s="11" t="str">
        <f t="shared" si="8"/>
        <v/>
      </c>
      <c r="B80" s="8"/>
      <c r="C80" s="5"/>
      <c r="D80" s="5"/>
      <c r="E80" s="5"/>
      <c r="F80" s="5"/>
      <c r="G80" s="5"/>
      <c r="H80" s="34"/>
      <c r="I80" s="34"/>
      <c r="J80" s="34"/>
      <c r="K80" s="34"/>
      <c r="L80" s="34"/>
      <c r="M80" s="34"/>
      <c r="N80" s="34"/>
      <c r="O80" s="35" t="str">
        <f>IF((IF(OR(I80=Kategorier!$B$5,I80=Kategorier!$B$4)=FALSE,0,1)+IF(OR(K80=Kategorier!$B$5,K80=Kategorier!$B$4)=FALSE,0,1)+IF(OR(N80=Kategorier!$B$5,N80=Kategorier!$B$4)=FALSE,0,1)+IF(OR(H80=Kategorier!$D$2,H80=Kategorier!$D$3)=FALSE,0,1)+IF(OR(J80=Kategorier!$B$2,J80=Kategorier!$B$1)=FALSE,0,1))=5,"Ja",IF((IF(OR(I80=Kategorier!$B$5,I80=Kategorier!$B$4)=FALSE,0,1)+IF(OR(K80=Kategorier!$B$5,K80=Kategorier!$B$4)=FALSE,0,1)+IF(OR(N80=Kategorier!$B$5,N80=Kategorier!$B$4)=FALSE,0,1)+IF(OR(H80=Kategorier!$D$2,H80=Kategorier!$D$3)=FALSE,0,1)+IF(OR(J80=Kategorier!$B$2,J80=Kategorier!$B$1)=FALSE,0,1))&gt;1,"Måske ikke",""))</f>
        <v/>
      </c>
      <c r="P80" s="36"/>
      <c r="Q80" s="36"/>
      <c r="R80" s="37" t="str">
        <f t="shared" si="9"/>
        <v/>
      </c>
      <c r="S80" s="42" t="str">
        <f>IF(R80="","",IFERROR(IF(R80="manuel","manuel",IF(R80&lt;'Intro og tilpasning'!$D$13,"Lav",IF(R80&lt;'Intro og tilpasning'!$D$15,"Mellem","Høj"))),""))</f>
        <v/>
      </c>
      <c r="T80" s="52" t="str">
        <f t="shared" si="6"/>
        <v/>
      </c>
      <c r="U80" s="52" t="str">
        <f t="shared" si="7"/>
        <v/>
      </c>
      <c r="V80" s="5"/>
      <c r="W80" s="5"/>
      <c r="X80" s="5"/>
      <c r="Y80" s="5"/>
      <c r="AG80" s="24"/>
    </row>
    <row r="81" spans="1:33" x14ac:dyDescent="0.25">
      <c r="A81" s="11" t="str">
        <f t="shared" si="8"/>
        <v/>
      </c>
      <c r="B81" s="8"/>
      <c r="C81" s="7"/>
      <c r="D81" s="7"/>
      <c r="E81" s="7"/>
      <c r="F81" s="5"/>
      <c r="G81" s="5"/>
      <c r="H81" s="34"/>
      <c r="I81" s="34"/>
      <c r="J81" s="34"/>
      <c r="K81" s="34"/>
      <c r="L81" s="34"/>
      <c r="M81" s="34"/>
      <c r="N81" s="34"/>
      <c r="O81" s="35" t="str">
        <f>IF((IF(OR(I81=Kategorier!$B$5,I81=Kategorier!$B$4)=FALSE,0,1)+IF(OR(K81=Kategorier!$B$5,K81=Kategorier!$B$4)=FALSE,0,1)+IF(OR(N81=Kategorier!$B$5,N81=Kategorier!$B$4)=FALSE,0,1)+IF(OR(H81=Kategorier!$D$2,H81=Kategorier!$D$3)=FALSE,0,1)+IF(OR(J81=Kategorier!$B$2,J81=Kategorier!$B$1)=FALSE,0,1))=5,"Ja",IF((IF(OR(I81=Kategorier!$B$5,I81=Kategorier!$B$4)=FALSE,0,1)+IF(OR(K81=Kategorier!$B$5,K81=Kategorier!$B$4)=FALSE,0,1)+IF(OR(N81=Kategorier!$B$5,N81=Kategorier!$B$4)=FALSE,0,1)+IF(OR(H81=Kategorier!$D$2,H81=Kategorier!$D$3)=FALSE,0,1)+IF(OR(J81=Kategorier!$B$2,J81=Kategorier!$B$1)=FALSE,0,1))&gt;1,"Måske ikke",""))</f>
        <v/>
      </c>
      <c r="P81" s="36"/>
      <c r="Q81" s="36"/>
      <c r="R81" s="37" t="str">
        <f t="shared" si="9"/>
        <v/>
      </c>
      <c r="S81" s="42" t="str">
        <f>IF(R81="","",IFERROR(IF(R81="manuel","manuel",IF(R81&lt;'Intro og tilpasning'!$D$13,"Lav",IF(R81&lt;'Intro og tilpasning'!$D$15,"Mellem","Høj"))),""))</f>
        <v/>
      </c>
      <c r="T81" s="52" t="str">
        <f t="shared" si="6"/>
        <v/>
      </c>
      <c r="U81" s="52" t="str">
        <f t="shared" si="7"/>
        <v/>
      </c>
      <c r="V81" s="5"/>
      <c r="W81" s="5"/>
      <c r="X81" s="5"/>
      <c r="Y81" s="7"/>
      <c r="AG81" s="24"/>
    </row>
    <row r="82" spans="1:33" x14ac:dyDescent="0.25">
      <c r="A82" s="11" t="str">
        <f t="shared" si="8"/>
        <v/>
      </c>
      <c r="B82" s="8"/>
      <c r="C82" s="5"/>
      <c r="D82" s="5"/>
      <c r="E82" s="5"/>
      <c r="F82" s="5"/>
      <c r="G82" s="5"/>
      <c r="H82" s="34"/>
      <c r="I82" s="34"/>
      <c r="J82" s="34"/>
      <c r="K82" s="34"/>
      <c r="L82" s="34"/>
      <c r="M82" s="34"/>
      <c r="N82" s="34"/>
      <c r="O82" s="35" t="str">
        <f>IF((IF(OR(I82=Kategorier!$B$5,I82=Kategorier!$B$4)=FALSE,0,1)+IF(OR(K82=Kategorier!$B$5,K82=Kategorier!$B$4)=FALSE,0,1)+IF(OR(N82=Kategorier!$B$5,N82=Kategorier!$B$4)=FALSE,0,1)+IF(OR(H82=Kategorier!$D$2,H82=Kategorier!$D$3)=FALSE,0,1)+IF(OR(J82=Kategorier!$B$2,J82=Kategorier!$B$1)=FALSE,0,1))=5,"Ja",IF((IF(OR(I82=Kategorier!$B$5,I82=Kategorier!$B$4)=FALSE,0,1)+IF(OR(K82=Kategorier!$B$5,K82=Kategorier!$B$4)=FALSE,0,1)+IF(OR(N82=Kategorier!$B$5,N82=Kategorier!$B$4)=FALSE,0,1)+IF(OR(H82=Kategorier!$D$2,H82=Kategorier!$D$3)=FALSE,0,1)+IF(OR(J82=Kategorier!$B$2,J82=Kategorier!$B$1)=FALSE,0,1))&gt;1,"Måske ikke",""))</f>
        <v/>
      </c>
      <c r="P82" s="36"/>
      <c r="Q82" s="36"/>
      <c r="R82" s="37" t="str">
        <f t="shared" si="9"/>
        <v/>
      </c>
      <c r="S82" s="42" t="str">
        <f>IF(R82="","",IFERROR(IF(R82="manuel","manuel",IF(R82&lt;'Intro og tilpasning'!$D$13,"Lav",IF(R82&lt;'Intro og tilpasning'!$D$15,"Mellem","Høj"))),""))</f>
        <v/>
      </c>
      <c r="T82" s="52" t="str">
        <f t="shared" si="6"/>
        <v/>
      </c>
      <c r="U82" s="52" t="str">
        <f t="shared" si="7"/>
        <v/>
      </c>
      <c r="V82" s="5"/>
      <c r="W82" s="5"/>
      <c r="X82" s="5"/>
      <c r="Y82" s="5"/>
      <c r="AG82" s="24"/>
    </row>
    <row r="83" spans="1:33" x14ac:dyDescent="0.25">
      <c r="A83" s="11" t="str">
        <f t="shared" si="8"/>
        <v/>
      </c>
      <c r="B83" s="8"/>
      <c r="C83" s="5"/>
      <c r="D83" s="5"/>
      <c r="E83" s="5"/>
      <c r="F83" s="5"/>
      <c r="G83" s="5"/>
      <c r="H83" s="34"/>
      <c r="I83" s="34"/>
      <c r="J83" s="34"/>
      <c r="K83" s="34"/>
      <c r="L83" s="34"/>
      <c r="M83" s="34"/>
      <c r="N83" s="34"/>
      <c r="O83" s="35" t="str">
        <f>IF((IF(OR(I83=Kategorier!$B$5,I83=Kategorier!$B$4)=FALSE,0,1)+IF(OR(K83=Kategorier!$B$5,K83=Kategorier!$B$4)=FALSE,0,1)+IF(OR(N83=Kategorier!$B$5,N83=Kategorier!$B$4)=FALSE,0,1)+IF(OR(H83=Kategorier!$D$2,H83=Kategorier!$D$3)=FALSE,0,1)+IF(OR(J83=Kategorier!$B$2,J83=Kategorier!$B$1)=FALSE,0,1))=5,"Ja",IF((IF(OR(I83=Kategorier!$B$5,I83=Kategorier!$B$4)=FALSE,0,1)+IF(OR(K83=Kategorier!$B$5,K83=Kategorier!$B$4)=FALSE,0,1)+IF(OR(N83=Kategorier!$B$5,N83=Kategorier!$B$4)=FALSE,0,1)+IF(OR(H83=Kategorier!$D$2,H83=Kategorier!$D$3)=FALSE,0,1)+IF(OR(J83=Kategorier!$B$2,J83=Kategorier!$B$1)=FALSE,0,1))&gt;1,"Måske ikke",""))</f>
        <v/>
      </c>
      <c r="P83" s="36"/>
      <c r="Q83" s="36"/>
      <c r="R83" s="37" t="str">
        <f t="shared" si="9"/>
        <v/>
      </c>
      <c r="S83" s="42" t="str">
        <f>IF(R83="","",IFERROR(IF(R83="manuel","manuel",IF(R83&lt;'Intro og tilpasning'!$D$13,"Lav",IF(R83&lt;'Intro og tilpasning'!$D$15,"Mellem","Høj"))),""))</f>
        <v/>
      </c>
      <c r="T83" s="52" t="str">
        <f t="shared" si="6"/>
        <v/>
      </c>
      <c r="U83" s="52" t="str">
        <f t="shared" si="7"/>
        <v/>
      </c>
      <c r="V83" s="5"/>
      <c r="W83" s="5"/>
      <c r="X83" s="5"/>
      <c r="Y83" s="5"/>
      <c r="AG83" s="24"/>
    </row>
    <row r="84" spans="1:33" x14ac:dyDescent="0.25">
      <c r="A84" s="11" t="str">
        <f t="shared" si="8"/>
        <v/>
      </c>
      <c r="B84" s="8"/>
      <c r="C84" s="5"/>
      <c r="D84" s="5"/>
      <c r="E84" s="5"/>
      <c r="F84" s="5"/>
      <c r="G84" s="5"/>
      <c r="H84" s="34"/>
      <c r="I84" s="34"/>
      <c r="J84" s="34"/>
      <c r="K84" s="34"/>
      <c r="L84" s="34"/>
      <c r="M84" s="34"/>
      <c r="N84" s="34"/>
      <c r="O84" s="35" t="str">
        <f>IF((IF(OR(I84=Kategorier!$B$5,I84=Kategorier!$B$4)=FALSE,0,1)+IF(OR(K84=Kategorier!$B$5,K84=Kategorier!$B$4)=FALSE,0,1)+IF(OR(N84=Kategorier!$B$5,N84=Kategorier!$B$4)=FALSE,0,1)+IF(OR(H84=Kategorier!$D$2,H84=Kategorier!$D$3)=FALSE,0,1)+IF(OR(J84=Kategorier!$B$2,J84=Kategorier!$B$1)=FALSE,0,1))=5,"Ja",IF((IF(OR(I84=Kategorier!$B$5,I84=Kategorier!$B$4)=FALSE,0,1)+IF(OR(K84=Kategorier!$B$5,K84=Kategorier!$B$4)=FALSE,0,1)+IF(OR(N84=Kategorier!$B$5,N84=Kategorier!$B$4)=FALSE,0,1)+IF(OR(H84=Kategorier!$D$2,H84=Kategorier!$D$3)=FALSE,0,1)+IF(OR(J84=Kategorier!$B$2,J84=Kategorier!$B$1)=FALSE,0,1))&gt;1,"Måske ikke",""))</f>
        <v/>
      </c>
      <c r="P84" s="36"/>
      <c r="Q84" s="36"/>
      <c r="R84" s="37" t="str">
        <f t="shared" si="9"/>
        <v/>
      </c>
      <c r="S84" s="42" t="str">
        <f>IF(R84="","",IFERROR(IF(R84="manuel","manuel",IF(R84&lt;'Intro og tilpasning'!$D$13,"Lav",IF(R84&lt;'Intro og tilpasning'!$D$15,"Mellem","Høj"))),""))</f>
        <v/>
      </c>
      <c r="T84" s="52" t="str">
        <f t="shared" si="6"/>
        <v/>
      </c>
      <c r="U84" s="52" t="str">
        <f t="shared" si="7"/>
        <v/>
      </c>
      <c r="V84" s="5"/>
      <c r="W84" s="5"/>
      <c r="X84" s="5"/>
      <c r="Y84" s="5"/>
      <c r="AG84" s="24"/>
    </row>
    <row r="85" spans="1:33" x14ac:dyDescent="0.25">
      <c r="A85" s="11" t="str">
        <f t="shared" si="8"/>
        <v/>
      </c>
      <c r="B85" s="8"/>
      <c r="C85" s="5"/>
      <c r="D85" s="5"/>
      <c r="E85" s="5"/>
      <c r="F85" s="5"/>
      <c r="G85" s="5"/>
      <c r="H85" s="34"/>
      <c r="I85" s="34"/>
      <c r="J85" s="34"/>
      <c r="K85" s="34"/>
      <c r="L85" s="34"/>
      <c r="M85" s="34"/>
      <c r="N85" s="34"/>
      <c r="O85" s="35" t="str">
        <f>IF((IF(OR(I85=Kategorier!$B$5,I85=Kategorier!$B$4)=FALSE,0,1)+IF(OR(K85=Kategorier!$B$5,K85=Kategorier!$B$4)=FALSE,0,1)+IF(OR(N85=Kategorier!$B$5,N85=Kategorier!$B$4)=FALSE,0,1)+IF(OR(H85=Kategorier!$D$2,H85=Kategorier!$D$3)=FALSE,0,1)+IF(OR(J85=Kategorier!$B$2,J85=Kategorier!$B$1)=FALSE,0,1))=5,"Ja",IF((IF(OR(I85=Kategorier!$B$5,I85=Kategorier!$B$4)=FALSE,0,1)+IF(OR(K85=Kategorier!$B$5,K85=Kategorier!$B$4)=FALSE,0,1)+IF(OR(N85=Kategorier!$B$5,N85=Kategorier!$B$4)=FALSE,0,1)+IF(OR(H85=Kategorier!$D$2,H85=Kategorier!$D$3)=FALSE,0,1)+IF(OR(J85=Kategorier!$B$2,J85=Kategorier!$B$1)=FALSE,0,1))&gt;1,"Måske ikke",""))</f>
        <v/>
      </c>
      <c r="P85" s="36"/>
      <c r="Q85" s="36"/>
      <c r="R85" s="37" t="str">
        <f t="shared" si="9"/>
        <v/>
      </c>
      <c r="S85" s="42" t="str">
        <f>IF(R85="","",IFERROR(IF(R85="manuel","manuel",IF(R85&lt;'Intro og tilpasning'!$D$13,"Lav",IF(R85&lt;'Intro og tilpasning'!$D$15,"Mellem","Høj"))),""))</f>
        <v/>
      </c>
      <c r="T85" s="52" t="str">
        <f t="shared" si="6"/>
        <v/>
      </c>
      <c r="U85" s="52" t="str">
        <f t="shared" si="7"/>
        <v/>
      </c>
      <c r="V85" s="5"/>
      <c r="W85" s="5"/>
      <c r="X85" s="5"/>
      <c r="Y85" s="5"/>
      <c r="AG85" s="24"/>
    </row>
    <row r="86" spans="1:33" x14ac:dyDescent="0.25">
      <c r="A86" s="11" t="str">
        <f t="shared" si="8"/>
        <v/>
      </c>
      <c r="B86" s="8"/>
      <c r="C86" s="5"/>
      <c r="D86" s="5"/>
      <c r="E86" s="5"/>
      <c r="F86" s="5"/>
      <c r="G86" s="5"/>
      <c r="H86" s="34"/>
      <c r="I86" s="34"/>
      <c r="J86" s="34"/>
      <c r="K86" s="34"/>
      <c r="L86" s="34"/>
      <c r="M86" s="34"/>
      <c r="N86" s="34"/>
      <c r="O86" s="35" t="str">
        <f>IF((IF(OR(I86=Kategorier!$B$5,I86=Kategorier!$B$4)=FALSE,0,1)+IF(OR(K86=Kategorier!$B$5,K86=Kategorier!$B$4)=FALSE,0,1)+IF(OR(N86=Kategorier!$B$5,N86=Kategorier!$B$4)=FALSE,0,1)+IF(OR(H86=Kategorier!$D$2,H86=Kategorier!$D$3)=FALSE,0,1)+IF(OR(J86=Kategorier!$B$2,J86=Kategorier!$B$1)=FALSE,0,1))=5,"Ja",IF((IF(OR(I86=Kategorier!$B$5,I86=Kategorier!$B$4)=FALSE,0,1)+IF(OR(K86=Kategorier!$B$5,K86=Kategorier!$B$4)=FALSE,0,1)+IF(OR(N86=Kategorier!$B$5,N86=Kategorier!$B$4)=FALSE,0,1)+IF(OR(H86=Kategorier!$D$2,H86=Kategorier!$D$3)=FALSE,0,1)+IF(OR(J86=Kategorier!$B$2,J86=Kategorier!$B$1)=FALSE,0,1))&gt;1,"Måske ikke",""))</f>
        <v/>
      </c>
      <c r="P86" s="36"/>
      <c r="Q86" s="36"/>
      <c r="R86" s="37" t="str">
        <f t="shared" si="9"/>
        <v/>
      </c>
      <c r="S86" s="42" t="str">
        <f>IF(R86="","",IFERROR(IF(R86="manuel","manuel",IF(R86&lt;'Intro og tilpasning'!$D$13,"Lav",IF(R86&lt;'Intro og tilpasning'!$D$15,"Mellem","Høj"))),""))</f>
        <v/>
      </c>
      <c r="T86" s="52" t="str">
        <f t="shared" si="6"/>
        <v/>
      </c>
      <c r="U86" s="52" t="str">
        <f t="shared" si="7"/>
        <v/>
      </c>
      <c r="V86" s="5"/>
      <c r="W86" s="5"/>
      <c r="X86" s="5"/>
      <c r="Y86" s="5"/>
      <c r="AG86" s="24"/>
    </row>
    <row r="87" spans="1:33" x14ac:dyDescent="0.25">
      <c r="A87" s="11" t="str">
        <f t="shared" si="8"/>
        <v/>
      </c>
      <c r="B87" s="8"/>
      <c r="C87" s="5"/>
      <c r="D87" s="5"/>
      <c r="E87" s="5"/>
      <c r="F87" s="5"/>
      <c r="G87" s="5"/>
      <c r="H87" s="34"/>
      <c r="I87" s="34"/>
      <c r="J87" s="34"/>
      <c r="K87" s="34"/>
      <c r="L87" s="34"/>
      <c r="M87" s="34"/>
      <c r="N87" s="34"/>
      <c r="O87" s="35" t="str">
        <f>IF((IF(OR(I87=Kategorier!$B$5,I87=Kategorier!$B$4)=FALSE,0,1)+IF(OR(K87=Kategorier!$B$5,K87=Kategorier!$B$4)=FALSE,0,1)+IF(OR(N87=Kategorier!$B$5,N87=Kategorier!$B$4)=FALSE,0,1)+IF(OR(H87=Kategorier!$D$2,H87=Kategorier!$D$3)=FALSE,0,1)+IF(OR(J87=Kategorier!$B$2,J87=Kategorier!$B$1)=FALSE,0,1))=5,"Ja",IF((IF(OR(I87=Kategorier!$B$5,I87=Kategorier!$B$4)=FALSE,0,1)+IF(OR(K87=Kategorier!$B$5,K87=Kategorier!$B$4)=FALSE,0,1)+IF(OR(N87=Kategorier!$B$5,N87=Kategorier!$B$4)=FALSE,0,1)+IF(OR(H87=Kategorier!$D$2,H87=Kategorier!$D$3)=FALSE,0,1)+IF(OR(J87=Kategorier!$B$2,J87=Kategorier!$B$1)=FALSE,0,1))&gt;1,"Måske ikke",""))</f>
        <v/>
      </c>
      <c r="P87" s="36"/>
      <c r="Q87" s="36"/>
      <c r="R87" s="37" t="str">
        <f t="shared" si="9"/>
        <v/>
      </c>
      <c r="S87" s="42" t="str">
        <f>IF(R87="","",IFERROR(IF(R87="manuel","manuel",IF(R87&lt;'Intro og tilpasning'!$D$13,"Lav",IF(R87&lt;'Intro og tilpasning'!$D$15,"Mellem","Høj"))),""))</f>
        <v/>
      </c>
      <c r="T87" s="52" t="str">
        <f t="shared" si="6"/>
        <v/>
      </c>
      <c r="U87" s="52" t="str">
        <f t="shared" si="7"/>
        <v/>
      </c>
      <c r="V87" s="5"/>
      <c r="W87" s="5"/>
      <c r="X87" s="5"/>
      <c r="Y87" s="5"/>
      <c r="AG87" s="24"/>
    </row>
    <row r="88" spans="1:33" x14ac:dyDescent="0.25">
      <c r="A88" s="11" t="str">
        <f t="shared" si="8"/>
        <v/>
      </c>
      <c r="B88" s="8"/>
      <c r="C88" s="5"/>
      <c r="D88" s="5"/>
      <c r="E88" s="5"/>
      <c r="F88" s="5"/>
      <c r="G88" s="5"/>
      <c r="H88" s="34"/>
      <c r="I88" s="34"/>
      <c r="J88" s="34"/>
      <c r="K88" s="34"/>
      <c r="L88" s="34"/>
      <c r="M88" s="34"/>
      <c r="N88" s="34"/>
      <c r="O88" s="35" t="str">
        <f>IF((IF(OR(I88=Kategorier!$B$5,I88=Kategorier!$B$4)=FALSE,0,1)+IF(OR(K88=Kategorier!$B$5,K88=Kategorier!$B$4)=FALSE,0,1)+IF(OR(N88=Kategorier!$B$5,N88=Kategorier!$B$4)=FALSE,0,1)+IF(OR(H88=Kategorier!$D$2,H88=Kategorier!$D$3)=FALSE,0,1)+IF(OR(J88=Kategorier!$B$2,J88=Kategorier!$B$1)=FALSE,0,1))=5,"Ja",IF((IF(OR(I88=Kategorier!$B$5,I88=Kategorier!$B$4)=FALSE,0,1)+IF(OR(K88=Kategorier!$B$5,K88=Kategorier!$B$4)=FALSE,0,1)+IF(OR(N88=Kategorier!$B$5,N88=Kategorier!$B$4)=FALSE,0,1)+IF(OR(H88=Kategorier!$D$2,H88=Kategorier!$D$3)=FALSE,0,1)+IF(OR(J88=Kategorier!$B$2,J88=Kategorier!$B$1)=FALSE,0,1))&gt;1,"Måske ikke",""))</f>
        <v/>
      </c>
      <c r="P88" s="36"/>
      <c r="Q88" s="36"/>
      <c r="R88" s="37" t="str">
        <f t="shared" si="9"/>
        <v/>
      </c>
      <c r="S88" s="42" t="str">
        <f>IF(R88="","",IFERROR(IF(R88="manuel","manuel",IF(R88&lt;'Intro og tilpasning'!$D$13,"Lav",IF(R88&lt;'Intro og tilpasning'!$D$15,"Mellem","Høj"))),""))</f>
        <v/>
      </c>
      <c r="T88" s="52" t="str">
        <f t="shared" si="6"/>
        <v/>
      </c>
      <c r="U88" s="52" t="str">
        <f t="shared" si="7"/>
        <v/>
      </c>
      <c r="V88" s="5"/>
      <c r="W88" s="5"/>
      <c r="X88" s="5"/>
      <c r="Y88" s="5"/>
      <c r="AG88" s="24"/>
    </row>
    <row r="89" spans="1:33" x14ac:dyDescent="0.25">
      <c r="A89" s="11" t="str">
        <f t="shared" si="8"/>
        <v/>
      </c>
      <c r="B89" s="8"/>
      <c r="C89" s="5"/>
      <c r="D89" s="5"/>
      <c r="E89" s="7"/>
      <c r="F89" s="5"/>
      <c r="G89" s="5"/>
      <c r="H89" s="34"/>
      <c r="I89" s="34"/>
      <c r="J89" s="34"/>
      <c r="K89" s="34"/>
      <c r="L89" s="34"/>
      <c r="M89" s="34"/>
      <c r="N89" s="34"/>
      <c r="O89" s="35" t="str">
        <f>IF((IF(OR(I89=Kategorier!$B$5,I89=Kategorier!$B$4)=FALSE,0,1)+IF(OR(K89=Kategorier!$B$5,K89=Kategorier!$B$4)=FALSE,0,1)+IF(OR(N89=Kategorier!$B$5,N89=Kategorier!$B$4)=FALSE,0,1)+IF(OR(H89=Kategorier!$D$2,H89=Kategorier!$D$3)=FALSE,0,1)+IF(OR(J89=Kategorier!$B$2,J89=Kategorier!$B$1)=FALSE,0,1))=5,"Ja",IF((IF(OR(I89=Kategorier!$B$5,I89=Kategorier!$B$4)=FALSE,0,1)+IF(OR(K89=Kategorier!$B$5,K89=Kategorier!$B$4)=FALSE,0,1)+IF(OR(N89=Kategorier!$B$5,N89=Kategorier!$B$4)=FALSE,0,1)+IF(OR(H89=Kategorier!$D$2,H89=Kategorier!$D$3)=FALSE,0,1)+IF(OR(J89=Kategorier!$B$2,J89=Kategorier!$B$1)=FALSE,0,1))&gt;1,"Måske ikke",""))</f>
        <v/>
      </c>
      <c r="P89" s="36"/>
      <c r="Q89" s="36"/>
      <c r="R89" s="37" t="str">
        <f t="shared" si="9"/>
        <v/>
      </c>
      <c r="S89" s="42" t="str">
        <f>IF(R89="","",IFERROR(IF(R89="manuel","manuel",IF(R89&lt;'Intro og tilpasning'!$D$13,"Lav",IF(R89&lt;'Intro og tilpasning'!$D$15,"Mellem","Høj"))),""))</f>
        <v/>
      </c>
      <c r="T89" s="52" t="str">
        <f t="shared" si="6"/>
        <v/>
      </c>
      <c r="U89" s="52" t="str">
        <f t="shared" si="7"/>
        <v/>
      </c>
      <c r="V89" s="5"/>
      <c r="W89" s="5"/>
      <c r="X89" s="5"/>
      <c r="Y89" s="7"/>
      <c r="AG89" s="24"/>
    </row>
    <row r="90" spans="1:33" x14ac:dyDescent="0.25">
      <c r="A90" s="11" t="str">
        <f t="shared" si="8"/>
        <v/>
      </c>
      <c r="B90" s="8"/>
      <c r="C90" s="5"/>
      <c r="D90" s="5"/>
      <c r="E90" s="5"/>
      <c r="F90" s="5"/>
      <c r="G90" s="5"/>
      <c r="H90" s="34"/>
      <c r="I90" s="34"/>
      <c r="J90" s="34"/>
      <c r="K90" s="34"/>
      <c r="L90" s="34"/>
      <c r="M90" s="34"/>
      <c r="N90" s="34"/>
      <c r="O90" s="35" t="str">
        <f>IF((IF(OR(I90=Kategorier!$B$5,I90=Kategorier!$B$4)=FALSE,0,1)+IF(OR(K90=Kategorier!$B$5,K90=Kategorier!$B$4)=FALSE,0,1)+IF(OR(N90=Kategorier!$B$5,N90=Kategorier!$B$4)=FALSE,0,1)+IF(OR(H90=Kategorier!$D$2,H90=Kategorier!$D$3)=FALSE,0,1)+IF(OR(J90=Kategorier!$B$2,J90=Kategorier!$B$1)=FALSE,0,1))=5,"Ja",IF((IF(OR(I90=Kategorier!$B$5,I90=Kategorier!$B$4)=FALSE,0,1)+IF(OR(K90=Kategorier!$B$5,K90=Kategorier!$B$4)=FALSE,0,1)+IF(OR(N90=Kategorier!$B$5,N90=Kategorier!$B$4)=FALSE,0,1)+IF(OR(H90=Kategorier!$D$2,H90=Kategorier!$D$3)=FALSE,0,1)+IF(OR(J90=Kategorier!$B$2,J90=Kategorier!$B$1)=FALSE,0,1))&gt;1,"Måske ikke",""))</f>
        <v/>
      </c>
      <c r="P90" s="36"/>
      <c r="Q90" s="36"/>
      <c r="R90" s="37" t="str">
        <f t="shared" si="9"/>
        <v/>
      </c>
      <c r="S90" s="42" t="str">
        <f>IF(R90="","",IFERROR(IF(R90="manuel","manuel",IF(R90&lt;'Intro og tilpasning'!$D$13,"Lav",IF(R90&lt;'Intro og tilpasning'!$D$15,"Mellem","Høj"))),""))</f>
        <v/>
      </c>
      <c r="T90" s="52" t="str">
        <f t="shared" si="6"/>
        <v/>
      </c>
      <c r="U90" s="52" t="str">
        <f t="shared" si="7"/>
        <v/>
      </c>
      <c r="V90" s="5"/>
      <c r="W90" s="5"/>
      <c r="X90" s="5"/>
      <c r="Y90" s="5"/>
      <c r="AG90" s="24"/>
    </row>
    <row r="91" spans="1:33" x14ac:dyDescent="0.25">
      <c r="A91" s="11" t="str">
        <f t="shared" si="8"/>
        <v/>
      </c>
      <c r="B91" s="8"/>
      <c r="C91" s="5"/>
      <c r="D91" s="5"/>
      <c r="E91" s="5"/>
      <c r="F91" s="5"/>
      <c r="G91" s="5"/>
      <c r="H91" s="34"/>
      <c r="I91" s="34"/>
      <c r="J91" s="34"/>
      <c r="K91" s="34"/>
      <c r="L91" s="34"/>
      <c r="M91" s="34"/>
      <c r="N91" s="34"/>
      <c r="O91" s="35" t="str">
        <f>IF((IF(OR(I91=Kategorier!$B$5,I91=Kategorier!$B$4)=FALSE,0,1)+IF(OR(K91=Kategorier!$B$5,K91=Kategorier!$B$4)=FALSE,0,1)+IF(OR(N91=Kategorier!$B$5,N91=Kategorier!$B$4)=FALSE,0,1)+IF(OR(H91=Kategorier!$D$2,H91=Kategorier!$D$3)=FALSE,0,1)+IF(OR(J91=Kategorier!$B$2,J91=Kategorier!$B$1)=FALSE,0,1))=5,"Ja",IF((IF(OR(I91=Kategorier!$B$5,I91=Kategorier!$B$4)=FALSE,0,1)+IF(OR(K91=Kategorier!$B$5,K91=Kategorier!$B$4)=FALSE,0,1)+IF(OR(N91=Kategorier!$B$5,N91=Kategorier!$B$4)=FALSE,0,1)+IF(OR(H91=Kategorier!$D$2,H91=Kategorier!$D$3)=FALSE,0,1)+IF(OR(J91=Kategorier!$B$2,J91=Kategorier!$B$1)=FALSE,0,1))&gt;1,"Måske ikke",""))</f>
        <v/>
      </c>
      <c r="P91" s="36"/>
      <c r="Q91" s="36"/>
      <c r="R91" s="37" t="str">
        <f t="shared" si="9"/>
        <v/>
      </c>
      <c r="S91" s="42" t="str">
        <f>IF(R91="","",IFERROR(IF(R91="manuel","manuel",IF(R91&lt;'Intro og tilpasning'!$D$13,"Lav",IF(R91&lt;'Intro og tilpasning'!$D$15,"Mellem","Høj"))),""))</f>
        <v/>
      </c>
      <c r="T91" s="52" t="str">
        <f t="shared" si="6"/>
        <v/>
      </c>
      <c r="U91" s="52" t="str">
        <f t="shared" si="7"/>
        <v/>
      </c>
      <c r="V91" s="5"/>
      <c r="W91" s="5"/>
      <c r="X91" s="5"/>
      <c r="Y91" s="5"/>
      <c r="AG91" s="24"/>
    </row>
    <row r="92" spans="1:33" x14ac:dyDescent="0.25">
      <c r="A92" s="11" t="str">
        <f t="shared" si="8"/>
        <v/>
      </c>
      <c r="B92" s="8"/>
      <c r="C92" s="5"/>
      <c r="D92" s="5"/>
      <c r="E92" s="5"/>
      <c r="F92" s="5"/>
      <c r="G92" s="5"/>
      <c r="H92" s="34"/>
      <c r="I92" s="34"/>
      <c r="J92" s="34"/>
      <c r="K92" s="34"/>
      <c r="L92" s="34"/>
      <c r="M92" s="34"/>
      <c r="N92" s="34"/>
      <c r="O92" s="35" t="str">
        <f>IF((IF(OR(I92=Kategorier!$B$5,I92=Kategorier!$B$4)=FALSE,0,1)+IF(OR(K92=Kategorier!$B$5,K92=Kategorier!$B$4)=FALSE,0,1)+IF(OR(N92=Kategorier!$B$5,N92=Kategorier!$B$4)=FALSE,0,1)+IF(OR(H92=Kategorier!$D$2,H92=Kategorier!$D$3)=FALSE,0,1)+IF(OR(J92=Kategorier!$B$2,J92=Kategorier!$B$1)=FALSE,0,1))=5,"Ja",IF((IF(OR(I92=Kategorier!$B$5,I92=Kategorier!$B$4)=FALSE,0,1)+IF(OR(K92=Kategorier!$B$5,K92=Kategorier!$B$4)=FALSE,0,1)+IF(OR(N92=Kategorier!$B$5,N92=Kategorier!$B$4)=FALSE,0,1)+IF(OR(H92=Kategorier!$D$2,H92=Kategorier!$D$3)=FALSE,0,1)+IF(OR(J92=Kategorier!$B$2,J92=Kategorier!$B$1)=FALSE,0,1))&gt;1,"Måske ikke",""))</f>
        <v/>
      </c>
      <c r="P92" s="36"/>
      <c r="Q92" s="36"/>
      <c r="R92" s="37" t="str">
        <f t="shared" si="9"/>
        <v/>
      </c>
      <c r="S92" s="42" t="str">
        <f>IF(R92="","",IFERROR(IF(R92="manuel","manuel",IF(R92&lt;'Intro og tilpasning'!$D$13,"Lav",IF(R92&lt;'Intro og tilpasning'!$D$15,"Mellem","Høj"))),""))</f>
        <v/>
      </c>
      <c r="T92" s="52" t="str">
        <f t="shared" si="6"/>
        <v/>
      </c>
      <c r="U92" s="52" t="str">
        <f t="shared" si="7"/>
        <v/>
      </c>
      <c r="V92" s="5"/>
      <c r="W92" s="5"/>
      <c r="X92" s="5"/>
      <c r="Y92" s="5"/>
      <c r="AG92" s="24"/>
    </row>
    <row r="93" spans="1:33" x14ac:dyDescent="0.25">
      <c r="A93" s="11" t="str">
        <f t="shared" si="8"/>
        <v/>
      </c>
      <c r="B93" s="8"/>
      <c r="C93" s="5"/>
      <c r="D93" s="5"/>
      <c r="E93" s="5"/>
      <c r="F93" s="5"/>
      <c r="G93" s="5"/>
      <c r="H93" s="34"/>
      <c r="I93" s="34"/>
      <c r="J93" s="34"/>
      <c r="K93" s="34"/>
      <c r="L93" s="34"/>
      <c r="M93" s="34"/>
      <c r="N93" s="34"/>
      <c r="O93" s="35" t="str">
        <f>IF((IF(OR(I93=Kategorier!$B$5,I93=Kategorier!$B$4)=FALSE,0,1)+IF(OR(K93=Kategorier!$B$5,K93=Kategorier!$B$4)=FALSE,0,1)+IF(OR(N93=Kategorier!$B$5,N93=Kategorier!$B$4)=FALSE,0,1)+IF(OR(H93=Kategorier!$D$2,H93=Kategorier!$D$3)=FALSE,0,1)+IF(OR(J93=Kategorier!$B$2,J93=Kategorier!$B$1)=FALSE,0,1))=5,"Ja",IF((IF(OR(I93=Kategorier!$B$5,I93=Kategorier!$B$4)=FALSE,0,1)+IF(OR(K93=Kategorier!$B$5,K93=Kategorier!$B$4)=FALSE,0,1)+IF(OR(N93=Kategorier!$B$5,N93=Kategorier!$B$4)=FALSE,0,1)+IF(OR(H93=Kategorier!$D$2,H93=Kategorier!$D$3)=FALSE,0,1)+IF(OR(J93=Kategorier!$B$2,J93=Kategorier!$B$1)=FALSE,0,1))&gt;1,"Måske ikke",""))</f>
        <v/>
      </c>
      <c r="P93" s="36"/>
      <c r="Q93" s="36"/>
      <c r="R93" s="37" t="str">
        <f t="shared" si="9"/>
        <v/>
      </c>
      <c r="S93" s="42" t="str">
        <f>IF(R93="","",IFERROR(IF(R93="manuel","manuel",IF(R93&lt;'Intro og tilpasning'!$D$13,"Lav",IF(R93&lt;'Intro og tilpasning'!$D$15,"Mellem","Høj"))),""))</f>
        <v/>
      </c>
      <c r="T93" s="52" t="str">
        <f t="shared" si="6"/>
        <v/>
      </c>
      <c r="U93" s="52" t="str">
        <f t="shared" si="7"/>
        <v/>
      </c>
      <c r="V93" s="5"/>
      <c r="W93" s="5"/>
      <c r="X93" s="5"/>
      <c r="Y93" s="5"/>
      <c r="AG93" s="24"/>
    </row>
    <row r="94" spans="1:33" x14ac:dyDescent="0.25">
      <c r="A94" s="11" t="str">
        <f t="shared" si="8"/>
        <v/>
      </c>
      <c r="B94" s="8"/>
      <c r="C94" s="5"/>
      <c r="D94" s="5"/>
      <c r="E94" s="5"/>
      <c r="F94" s="5"/>
      <c r="G94" s="5"/>
      <c r="H94" s="34"/>
      <c r="I94" s="34"/>
      <c r="J94" s="34"/>
      <c r="K94" s="34"/>
      <c r="L94" s="34"/>
      <c r="M94" s="34"/>
      <c r="N94" s="34"/>
      <c r="O94" s="35" t="str">
        <f>IF((IF(OR(I94=Kategorier!$B$5,I94=Kategorier!$B$4)=FALSE,0,1)+IF(OR(K94=Kategorier!$B$5,K94=Kategorier!$B$4)=FALSE,0,1)+IF(OR(N94=Kategorier!$B$5,N94=Kategorier!$B$4)=FALSE,0,1)+IF(OR(H94=Kategorier!$D$2,H94=Kategorier!$D$3)=FALSE,0,1)+IF(OR(J94=Kategorier!$B$2,J94=Kategorier!$B$1)=FALSE,0,1))=5,"Ja",IF((IF(OR(I94=Kategorier!$B$5,I94=Kategorier!$B$4)=FALSE,0,1)+IF(OR(K94=Kategorier!$B$5,K94=Kategorier!$B$4)=FALSE,0,1)+IF(OR(N94=Kategorier!$B$5,N94=Kategorier!$B$4)=FALSE,0,1)+IF(OR(H94=Kategorier!$D$2,H94=Kategorier!$D$3)=FALSE,0,1)+IF(OR(J94=Kategorier!$B$2,J94=Kategorier!$B$1)=FALSE,0,1))&gt;1,"Måske ikke",""))</f>
        <v/>
      </c>
      <c r="P94" s="36"/>
      <c r="Q94" s="36"/>
      <c r="R94" s="37" t="str">
        <f t="shared" si="9"/>
        <v/>
      </c>
      <c r="S94" s="42" t="str">
        <f>IF(R94="","",IFERROR(IF(R94="manuel","manuel",IF(R94&lt;'Intro og tilpasning'!$D$13,"Lav",IF(R94&lt;'Intro og tilpasning'!$D$15,"Mellem","Høj"))),""))</f>
        <v/>
      </c>
      <c r="T94" s="52" t="str">
        <f t="shared" si="6"/>
        <v/>
      </c>
      <c r="U94" s="52" t="str">
        <f t="shared" si="7"/>
        <v/>
      </c>
      <c r="V94" s="5"/>
      <c r="W94" s="5"/>
      <c r="X94" s="5"/>
      <c r="Y94" s="5"/>
      <c r="AG94" s="24"/>
    </row>
    <row r="95" spans="1:33" x14ac:dyDescent="0.25">
      <c r="A95" s="11" t="str">
        <f t="shared" si="8"/>
        <v/>
      </c>
      <c r="B95" s="8"/>
      <c r="C95" s="5"/>
      <c r="D95" s="5"/>
      <c r="E95" s="5"/>
      <c r="F95" s="5"/>
      <c r="G95" s="5"/>
      <c r="H95" s="34"/>
      <c r="I95" s="34"/>
      <c r="J95" s="34"/>
      <c r="K95" s="34"/>
      <c r="L95" s="34"/>
      <c r="M95" s="34"/>
      <c r="N95" s="34"/>
      <c r="O95" s="35" t="str">
        <f>IF((IF(OR(I95=Kategorier!$B$5,I95=Kategorier!$B$4)=FALSE,0,1)+IF(OR(K95=Kategorier!$B$5,K95=Kategorier!$B$4)=FALSE,0,1)+IF(OR(N95=Kategorier!$B$5,N95=Kategorier!$B$4)=FALSE,0,1)+IF(OR(H95=Kategorier!$D$2,H95=Kategorier!$D$3)=FALSE,0,1)+IF(OR(J95=Kategorier!$B$2,J95=Kategorier!$B$1)=FALSE,0,1))=5,"Ja",IF((IF(OR(I95=Kategorier!$B$5,I95=Kategorier!$B$4)=FALSE,0,1)+IF(OR(K95=Kategorier!$B$5,K95=Kategorier!$B$4)=FALSE,0,1)+IF(OR(N95=Kategorier!$B$5,N95=Kategorier!$B$4)=FALSE,0,1)+IF(OR(H95=Kategorier!$D$2,H95=Kategorier!$D$3)=FALSE,0,1)+IF(OR(J95=Kategorier!$B$2,J95=Kategorier!$B$1)=FALSE,0,1))&gt;1,"Måske ikke",""))</f>
        <v/>
      </c>
      <c r="P95" s="36"/>
      <c r="Q95" s="36"/>
      <c r="R95" s="37" t="str">
        <f t="shared" si="9"/>
        <v/>
      </c>
      <c r="S95" s="42" t="str">
        <f>IF(R95="","",IFERROR(IF(R95="manuel","manuel",IF(R95&lt;'Intro og tilpasning'!$D$13,"Lav",IF(R95&lt;'Intro og tilpasning'!$D$15,"Mellem","Høj"))),""))</f>
        <v/>
      </c>
      <c r="T95" s="52" t="str">
        <f t="shared" si="6"/>
        <v/>
      </c>
      <c r="U95" s="52" t="str">
        <f t="shared" si="7"/>
        <v/>
      </c>
      <c r="V95" s="5"/>
      <c r="W95" s="5"/>
      <c r="X95" s="5"/>
      <c r="Y95" s="5"/>
      <c r="AG95" s="24"/>
    </row>
    <row r="96" spans="1:33" x14ac:dyDescent="0.25">
      <c r="A96" s="11" t="str">
        <f t="shared" si="8"/>
        <v/>
      </c>
      <c r="B96" s="8"/>
      <c r="C96" s="5"/>
      <c r="D96" s="5"/>
      <c r="E96" s="5"/>
      <c r="F96" s="5"/>
      <c r="G96" s="5"/>
      <c r="H96" s="34"/>
      <c r="I96" s="34"/>
      <c r="J96" s="34"/>
      <c r="K96" s="34"/>
      <c r="L96" s="34"/>
      <c r="M96" s="34"/>
      <c r="N96" s="34"/>
      <c r="O96" s="35" t="str">
        <f>IF((IF(OR(I96=Kategorier!$B$5,I96=Kategorier!$B$4)=FALSE,0,1)+IF(OR(K96=Kategorier!$B$5,K96=Kategorier!$B$4)=FALSE,0,1)+IF(OR(N96=Kategorier!$B$5,N96=Kategorier!$B$4)=FALSE,0,1)+IF(OR(H96=Kategorier!$D$2,H96=Kategorier!$D$3)=FALSE,0,1)+IF(OR(J96=Kategorier!$B$2,J96=Kategorier!$B$1)=FALSE,0,1))=5,"Ja",IF((IF(OR(I96=Kategorier!$B$5,I96=Kategorier!$B$4)=FALSE,0,1)+IF(OR(K96=Kategorier!$B$5,K96=Kategorier!$B$4)=FALSE,0,1)+IF(OR(N96=Kategorier!$B$5,N96=Kategorier!$B$4)=FALSE,0,1)+IF(OR(H96=Kategorier!$D$2,H96=Kategorier!$D$3)=FALSE,0,1)+IF(OR(J96=Kategorier!$B$2,J96=Kategorier!$B$1)=FALSE,0,1))&gt;1,"Måske ikke",""))</f>
        <v/>
      </c>
      <c r="P96" s="36"/>
      <c r="Q96" s="36"/>
      <c r="R96" s="37" t="str">
        <f t="shared" si="9"/>
        <v/>
      </c>
      <c r="S96" s="42" t="str">
        <f>IF(R96="","",IFERROR(IF(R96="manuel","manuel",IF(R96&lt;'Intro og tilpasning'!$D$13,"Lav",IF(R96&lt;'Intro og tilpasning'!$D$15,"Mellem","Høj"))),""))</f>
        <v/>
      </c>
      <c r="T96" s="52" t="str">
        <f t="shared" si="6"/>
        <v/>
      </c>
      <c r="U96" s="52" t="str">
        <f t="shared" si="7"/>
        <v/>
      </c>
      <c r="V96" s="5"/>
      <c r="W96" s="5"/>
      <c r="X96" s="5"/>
      <c r="Y96" s="5"/>
      <c r="AG96" s="24"/>
    </row>
    <row r="97" spans="1:33" x14ac:dyDescent="0.25">
      <c r="A97" s="11" t="str">
        <f t="shared" si="8"/>
        <v/>
      </c>
      <c r="B97" s="8"/>
      <c r="C97" s="5"/>
      <c r="D97" s="5"/>
      <c r="E97" s="5"/>
      <c r="F97" s="5"/>
      <c r="G97" s="5"/>
      <c r="H97" s="34"/>
      <c r="I97" s="34"/>
      <c r="J97" s="34"/>
      <c r="K97" s="34"/>
      <c r="L97" s="34"/>
      <c r="M97" s="34"/>
      <c r="N97" s="34"/>
      <c r="O97" s="35" t="str">
        <f>IF((IF(OR(I97=Kategorier!$B$5,I97=Kategorier!$B$4)=FALSE,0,1)+IF(OR(K97=Kategorier!$B$5,K97=Kategorier!$B$4)=FALSE,0,1)+IF(OR(N97=Kategorier!$B$5,N97=Kategorier!$B$4)=FALSE,0,1)+IF(OR(H97=Kategorier!$D$2,H97=Kategorier!$D$3)=FALSE,0,1)+IF(OR(J97=Kategorier!$B$2,J97=Kategorier!$B$1)=FALSE,0,1))=5,"Ja",IF((IF(OR(I97=Kategorier!$B$5,I97=Kategorier!$B$4)=FALSE,0,1)+IF(OR(K97=Kategorier!$B$5,K97=Kategorier!$B$4)=FALSE,0,1)+IF(OR(N97=Kategorier!$B$5,N97=Kategorier!$B$4)=FALSE,0,1)+IF(OR(H97=Kategorier!$D$2,H97=Kategorier!$D$3)=FALSE,0,1)+IF(OR(J97=Kategorier!$B$2,J97=Kategorier!$B$1)=FALSE,0,1))&gt;1,"Måske ikke",""))</f>
        <v/>
      </c>
      <c r="P97" s="36"/>
      <c r="Q97" s="36"/>
      <c r="R97" s="37" t="str">
        <f t="shared" si="9"/>
        <v/>
      </c>
      <c r="S97" s="42" t="str">
        <f>IF(R97="","",IFERROR(IF(R97="manuel","manuel",IF(R97&lt;'Intro og tilpasning'!$D$13,"Lav",IF(R97&lt;'Intro og tilpasning'!$D$15,"Mellem","Høj"))),""))</f>
        <v/>
      </c>
      <c r="T97" s="52" t="str">
        <f t="shared" si="6"/>
        <v/>
      </c>
      <c r="U97" s="52" t="str">
        <f t="shared" si="7"/>
        <v/>
      </c>
      <c r="V97" s="5"/>
      <c r="W97" s="5"/>
      <c r="X97" s="5"/>
      <c r="Y97" s="5"/>
      <c r="AG97" s="24"/>
    </row>
    <row r="98" spans="1:33" x14ac:dyDescent="0.25">
      <c r="A98" s="11" t="str">
        <f t="shared" si="8"/>
        <v/>
      </c>
      <c r="B98" s="8"/>
      <c r="C98" s="5"/>
      <c r="D98" s="5"/>
      <c r="E98" s="5"/>
      <c r="F98" s="5"/>
      <c r="G98" s="5"/>
      <c r="H98" s="34"/>
      <c r="I98" s="34"/>
      <c r="J98" s="34"/>
      <c r="K98" s="34"/>
      <c r="L98" s="34"/>
      <c r="M98" s="34"/>
      <c r="N98" s="34"/>
      <c r="O98" s="35" t="str">
        <f>IF((IF(OR(I98=Kategorier!$B$5,I98=Kategorier!$B$4)=FALSE,0,1)+IF(OR(K98=Kategorier!$B$5,K98=Kategorier!$B$4)=FALSE,0,1)+IF(OR(N98=Kategorier!$B$5,N98=Kategorier!$B$4)=FALSE,0,1)+IF(OR(H98=Kategorier!$D$2,H98=Kategorier!$D$3)=FALSE,0,1)+IF(OR(J98=Kategorier!$B$2,J98=Kategorier!$B$1)=FALSE,0,1))=5,"Ja",IF((IF(OR(I98=Kategorier!$B$5,I98=Kategorier!$B$4)=FALSE,0,1)+IF(OR(K98=Kategorier!$B$5,K98=Kategorier!$B$4)=FALSE,0,1)+IF(OR(N98=Kategorier!$B$5,N98=Kategorier!$B$4)=FALSE,0,1)+IF(OR(H98=Kategorier!$D$2,H98=Kategorier!$D$3)=FALSE,0,1)+IF(OR(J98=Kategorier!$B$2,J98=Kategorier!$B$1)=FALSE,0,1))&gt;1,"Måske ikke",""))</f>
        <v/>
      </c>
      <c r="P98" s="36"/>
      <c r="Q98" s="36"/>
      <c r="R98" s="37" t="str">
        <f t="shared" si="9"/>
        <v/>
      </c>
      <c r="S98" s="42" t="str">
        <f>IF(R98="","",IFERROR(IF(R98="manuel","manuel",IF(R98&lt;'Intro og tilpasning'!$D$13,"Lav",IF(R98&lt;'Intro og tilpasning'!$D$15,"Mellem","Høj"))),""))</f>
        <v/>
      </c>
      <c r="T98" s="52" t="str">
        <f t="shared" ref="T98:T129" si="10">IFERROR(R98-(R98*Worst),"")</f>
        <v/>
      </c>
      <c r="U98" s="52" t="str">
        <f t="shared" ref="U98:U129" si="11">IFERROR(R98+(R98*Best),"")</f>
        <v/>
      </c>
      <c r="V98" s="5"/>
      <c r="W98" s="5"/>
      <c r="X98" s="5"/>
      <c r="Y98" s="5"/>
      <c r="AG98" s="24"/>
    </row>
    <row r="99" spans="1:33" x14ac:dyDescent="0.25">
      <c r="A99" s="11" t="str">
        <f t="shared" si="8"/>
        <v/>
      </c>
      <c r="B99" s="8"/>
      <c r="C99" s="7"/>
      <c r="D99" s="5"/>
      <c r="E99" s="5"/>
      <c r="F99" s="5"/>
      <c r="G99" s="5"/>
      <c r="H99" s="34"/>
      <c r="I99" s="34"/>
      <c r="J99" s="34"/>
      <c r="K99" s="34"/>
      <c r="L99" s="34"/>
      <c r="M99" s="34"/>
      <c r="N99" s="34"/>
      <c r="O99" s="35" t="str">
        <f>IF((IF(OR(I99=Kategorier!$B$5,I99=Kategorier!$B$4)=FALSE,0,1)+IF(OR(K99=Kategorier!$B$5,K99=Kategorier!$B$4)=FALSE,0,1)+IF(OR(N99=Kategorier!$B$5,N99=Kategorier!$B$4)=FALSE,0,1)+IF(OR(H99=Kategorier!$D$2,H99=Kategorier!$D$3)=FALSE,0,1)+IF(OR(J99=Kategorier!$B$2,J99=Kategorier!$B$1)=FALSE,0,1))=5,"Ja",IF((IF(OR(I99=Kategorier!$B$5,I99=Kategorier!$B$4)=FALSE,0,1)+IF(OR(K99=Kategorier!$B$5,K99=Kategorier!$B$4)=FALSE,0,1)+IF(OR(N99=Kategorier!$B$5,N99=Kategorier!$B$4)=FALSE,0,1)+IF(OR(H99=Kategorier!$D$2,H99=Kategorier!$D$3)=FALSE,0,1)+IF(OR(J99=Kategorier!$B$2,J99=Kategorier!$B$1)=FALSE,0,1))&gt;1,"Måske ikke",""))</f>
        <v/>
      </c>
      <c r="P99" s="36"/>
      <c r="Q99" s="36"/>
      <c r="R99" s="37" t="str">
        <f t="shared" si="9"/>
        <v/>
      </c>
      <c r="S99" s="42" t="str">
        <f>IF(R99="","",IFERROR(IF(R99="manuel","manuel",IF(R99&lt;'Intro og tilpasning'!$D$13,"Lav",IF(R99&lt;'Intro og tilpasning'!$D$15,"Mellem","Høj"))),""))</f>
        <v/>
      </c>
      <c r="T99" s="52" t="str">
        <f t="shared" si="10"/>
        <v/>
      </c>
      <c r="U99" s="52" t="str">
        <f t="shared" si="11"/>
        <v/>
      </c>
      <c r="V99" s="5"/>
      <c r="W99" s="5"/>
      <c r="X99" s="5"/>
      <c r="Y99" s="5"/>
      <c r="AG99" s="24"/>
    </row>
    <row r="100" spans="1:33" x14ac:dyDescent="0.25">
      <c r="A100" s="11" t="str">
        <f t="shared" si="8"/>
        <v/>
      </c>
      <c r="B100" s="8"/>
      <c r="C100" s="7"/>
      <c r="D100" s="5"/>
      <c r="E100" s="5"/>
      <c r="F100" s="5"/>
      <c r="G100" s="5"/>
      <c r="H100" s="34"/>
      <c r="I100" s="34"/>
      <c r="J100" s="34"/>
      <c r="K100" s="34"/>
      <c r="L100" s="34"/>
      <c r="M100" s="34"/>
      <c r="N100" s="34"/>
      <c r="O100" s="35" t="str">
        <f>IF((IF(OR(I100=Kategorier!$B$5,I100=Kategorier!$B$4)=FALSE,0,1)+IF(OR(K100=Kategorier!$B$5,K100=Kategorier!$B$4)=FALSE,0,1)+IF(OR(N100=Kategorier!$B$5,N100=Kategorier!$B$4)=FALSE,0,1)+IF(OR(H100=Kategorier!$D$2,H100=Kategorier!$D$3)=FALSE,0,1)+IF(OR(J100=Kategorier!$B$2,J100=Kategorier!$B$1)=FALSE,0,1))=5,"Ja",IF((IF(OR(I100=Kategorier!$B$5,I100=Kategorier!$B$4)=FALSE,0,1)+IF(OR(K100=Kategorier!$B$5,K100=Kategorier!$B$4)=FALSE,0,1)+IF(OR(N100=Kategorier!$B$5,N100=Kategorier!$B$4)=FALSE,0,1)+IF(OR(H100=Kategorier!$D$2,H100=Kategorier!$D$3)=FALSE,0,1)+IF(OR(J100=Kategorier!$B$2,J100=Kategorier!$B$1)=FALSE,0,1))&gt;1,"Måske ikke",""))</f>
        <v/>
      </c>
      <c r="P100" s="36"/>
      <c r="Q100" s="36"/>
      <c r="R100" s="37" t="str">
        <f t="shared" si="9"/>
        <v/>
      </c>
      <c r="S100" s="42" t="str">
        <f>IF(R100="","",IFERROR(IF(R100="manuel","manuel",IF(R100&lt;'Intro og tilpasning'!$D$13,"Lav",IF(R100&lt;'Intro og tilpasning'!$D$15,"Mellem","Høj"))),""))</f>
        <v/>
      </c>
      <c r="T100" s="52" t="str">
        <f t="shared" si="10"/>
        <v/>
      </c>
      <c r="U100" s="52" t="str">
        <f t="shared" si="11"/>
        <v/>
      </c>
      <c r="V100" s="5"/>
      <c r="W100" s="5"/>
      <c r="X100" s="5"/>
      <c r="Y100" s="5"/>
      <c r="AG100" s="24"/>
    </row>
    <row r="101" spans="1:33" x14ac:dyDescent="0.25">
      <c r="A101" s="11" t="str">
        <f t="shared" si="8"/>
        <v/>
      </c>
      <c r="B101" s="8"/>
      <c r="C101" s="5"/>
      <c r="D101" s="5"/>
      <c r="E101" s="5"/>
      <c r="F101" s="5"/>
      <c r="G101" s="5"/>
      <c r="H101" s="34"/>
      <c r="I101" s="34"/>
      <c r="J101" s="34"/>
      <c r="K101" s="34"/>
      <c r="L101" s="34"/>
      <c r="M101" s="34"/>
      <c r="N101" s="34"/>
      <c r="O101" s="35" t="str">
        <f>IF((IF(OR(I101=Kategorier!$B$5,I101=Kategorier!$B$4)=FALSE,0,1)+IF(OR(K101=Kategorier!$B$5,K101=Kategorier!$B$4)=FALSE,0,1)+IF(OR(N101=Kategorier!$B$5,N101=Kategorier!$B$4)=FALSE,0,1)+IF(OR(H101=Kategorier!$D$2,H101=Kategorier!$D$3)=FALSE,0,1)+IF(OR(J101=Kategorier!$B$2,J101=Kategorier!$B$1)=FALSE,0,1))=5,"Ja",IF((IF(OR(I101=Kategorier!$B$5,I101=Kategorier!$B$4)=FALSE,0,1)+IF(OR(K101=Kategorier!$B$5,K101=Kategorier!$B$4)=FALSE,0,1)+IF(OR(N101=Kategorier!$B$5,N101=Kategorier!$B$4)=FALSE,0,1)+IF(OR(H101=Kategorier!$D$2,H101=Kategorier!$D$3)=FALSE,0,1)+IF(OR(J101=Kategorier!$B$2,J101=Kategorier!$B$1)=FALSE,0,1))&gt;1,"Måske ikke",""))</f>
        <v/>
      </c>
      <c r="P101" s="36"/>
      <c r="Q101" s="36"/>
      <c r="R101" s="37" t="str">
        <f t="shared" si="9"/>
        <v/>
      </c>
      <c r="S101" s="42" t="str">
        <f>IF(R101="","",IFERROR(IF(R101="manuel","manuel",IF(R101&lt;'Intro og tilpasning'!$D$13,"Lav",IF(R101&lt;'Intro og tilpasning'!$D$15,"Mellem","Høj"))),""))</f>
        <v/>
      </c>
      <c r="T101" s="52" t="str">
        <f t="shared" si="10"/>
        <v/>
      </c>
      <c r="U101" s="52" t="str">
        <f t="shared" si="11"/>
        <v/>
      </c>
      <c r="V101" s="5"/>
      <c r="W101" s="5"/>
      <c r="X101" s="5"/>
      <c r="Y101" s="5"/>
      <c r="AG101" s="24"/>
    </row>
    <row r="102" spans="1:33" x14ac:dyDescent="0.25">
      <c r="A102" s="11" t="str">
        <f t="shared" si="8"/>
        <v/>
      </c>
      <c r="B102" s="8"/>
      <c r="C102" s="5"/>
      <c r="D102" s="5"/>
      <c r="E102" s="5"/>
      <c r="F102" s="5"/>
      <c r="G102" s="5"/>
      <c r="H102" s="34"/>
      <c r="I102" s="34"/>
      <c r="J102" s="34"/>
      <c r="K102" s="34"/>
      <c r="L102" s="34"/>
      <c r="M102" s="34"/>
      <c r="N102" s="34"/>
      <c r="O102" s="35" t="str">
        <f>IF((IF(OR(I102=Kategorier!$B$5,I102=Kategorier!$B$4)=FALSE,0,1)+IF(OR(K102=Kategorier!$B$5,K102=Kategorier!$B$4)=FALSE,0,1)+IF(OR(N102=Kategorier!$B$5,N102=Kategorier!$B$4)=FALSE,0,1)+IF(OR(H102=Kategorier!$D$2,H102=Kategorier!$D$3)=FALSE,0,1)+IF(OR(J102=Kategorier!$B$2,J102=Kategorier!$B$1)=FALSE,0,1))=5,"Ja",IF((IF(OR(I102=Kategorier!$B$5,I102=Kategorier!$B$4)=FALSE,0,1)+IF(OR(K102=Kategorier!$B$5,K102=Kategorier!$B$4)=FALSE,0,1)+IF(OR(N102=Kategorier!$B$5,N102=Kategorier!$B$4)=FALSE,0,1)+IF(OR(H102=Kategorier!$D$2,H102=Kategorier!$D$3)=FALSE,0,1)+IF(OR(J102=Kategorier!$B$2,J102=Kategorier!$B$1)=FALSE,0,1))&gt;1,"Måske ikke",""))</f>
        <v/>
      </c>
      <c r="P102" s="36"/>
      <c r="Q102" s="36"/>
      <c r="R102" s="37" t="str">
        <f t="shared" si="9"/>
        <v/>
      </c>
      <c r="S102" s="42" t="str">
        <f>IF(R102="","",IFERROR(IF(R102="manuel","manuel",IF(R102&lt;'Intro og tilpasning'!$D$13,"Lav",IF(R102&lt;'Intro og tilpasning'!$D$15,"Mellem","Høj"))),""))</f>
        <v/>
      </c>
      <c r="T102" s="52" t="str">
        <f t="shared" si="10"/>
        <v/>
      </c>
      <c r="U102" s="52" t="str">
        <f t="shared" si="11"/>
        <v/>
      </c>
      <c r="V102" s="5"/>
      <c r="W102" s="5"/>
      <c r="X102" s="5"/>
      <c r="Y102" s="5"/>
      <c r="AG102" s="24"/>
    </row>
    <row r="103" spans="1:33" x14ac:dyDescent="0.25">
      <c r="A103" s="11" t="str">
        <f t="shared" si="8"/>
        <v/>
      </c>
      <c r="B103" s="8"/>
      <c r="C103" s="5"/>
      <c r="D103" s="5"/>
      <c r="E103" s="5"/>
      <c r="F103" s="5"/>
      <c r="G103" s="5"/>
      <c r="H103" s="34"/>
      <c r="I103" s="34"/>
      <c r="J103" s="34"/>
      <c r="K103" s="34"/>
      <c r="L103" s="34"/>
      <c r="M103" s="34"/>
      <c r="N103" s="34"/>
      <c r="O103" s="35" t="str">
        <f>IF((IF(OR(I103=Kategorier!$B$5,I103=Kategorier!$B$4)=FALSE,0,1)+IF(OR(K103=Kategorier!$B$5,K103=Kategorier!$B$4)=FALSE,0,1)+IF(OR(N103=Kategorier!$B$5,N103=Kategorier!$B$4)=FALSE,0,1)+IF(OR(H103=Kategorier!$D$2,H103=Kategorier!$D$3)=FALSE,0,1)+IF(OR(J103=Kategorier!$B$2,J103=Kategorier!$B$1)=FALSE,0,1))=5,"Ja",IF((IF(OR(I103=Kategorier!$B$5,I103=Kategorier!$B$4)=FALSE,0,1)+IF(OR(K103=Kategorier!$B$5,K103=Kategorier!$B$4)=FALSE,0,1)+IF(OR(N103=Kategorier!$B$5,N103=Kategorier!$B$4)=FALSE,0,1)+IF(OR(H103=Kategorier!$D$2,H103=Kategorier!$D$3)=FALSE,0,1)+IF(OR(J103=Kategorier!$B$2,J103=Kategorier!$B$1)=FALSE,0,1))&gt;1,"Måske ikke",""))</f>
        <v/>
      </c>
      <c r="P103" s="36"/>
      <c r="Q103" s="36"/>
      <c r="R103" s="37" t="str">
        <f t="shared" si="9"/>
        <v/>
      </c>
      <c r="S103" s="42" t="str">
        <f>IF(R103="","",IFERROR(IF(R103="manuel","manuel",IF(R103&lt;'Intro og tilpasning'!$D$13,"Lav",IF(R103&lt;'Intro og tilpasning'!$D$15,"Mellem","Høj"))),""))</f>
        <v/>
      </c>
      <c r="T103" s="52" t="str">
        <f t="shared" si="10"/>
        <v/>
      </c>
      <c r="U103" s="52" t="str">
        <f t="shared" si="11"/>
        <v/>
      </c>
      <c r="V103" s="5"/>
      <c r="W103" s="5"/>
      <c r="X103" s="5"/>
      <c r="Y103" s="5"/>
      <c r="AG103" s="24"/>
    </row>
    <row r="104" spans="1:33" x14ac:dyDescent="0.25">
      <c r="A104" s="11" t="str">
        <f t="shared" si="8"/>
        <v/>
      </c>
      <c r="B104" s="8"/>
      <c r="C104" s="5"/>
      <c r="D104" s="5"/>
      <c r="E104" s="5"/>
      <c r="F104" s="5"/>
      <c r="G104" s="5"/>
      <c r="H104" s="34"/>
      <c r="I104" s="34"/>
      <c r="J104" s="34"/>
      <c r="K104" s="34"/>
      <c r="L104" s="34"/>
      <c r="M104" s="34"/>
      <c r="N104" s="34"/>
      <c r="O104" s="35" t="str">
        <f>IF((IF(OR(I104=Kategorier!$B$5,I104=Kategorier!$B$4)=FALSE,0,1)+IF(OR(K104=Kategorier!$B$5,K104=Kategorier!$B$4)=FALSE,0,1)+IF(OR(N104=Kategorier!$B$5,N104=Kategorier!$B$4)=FALSE,0,1)+IF(OR(H104=Kategorier!$D$2,H104=Kategorier!$D$3)=FALSE,0,1)+IF(OR(J104=Kategorier!$B$2,J104=Kategorier!$B$1)=FALSE,0,1))=5,"Ja",IF((IF(OR(I104=Kategorier!$B$5,I104=Kategorier!$B$4)=FALSE,0,1)+IF(OR(K104=Kategorier!$B$5,K104=Kategorier!$B$4)=FALSE,0,1)+IF(OR(N104=Kategorier!$B$5,N104=Kategorier!$B$4)=FALSE,0,1)+IF(OR(H104=Kategorier!$D$2,H104=Kategorier!$D$3)=FALSE,0,1)+IF(OR(J104=Kategorier!$B$2,J104=Kategorier!$B$1)=FALSE,0,1))&gt;1,"Måske ikke",""))</f>
        <v/>
      </c>
      <c r="P104" s="36"/>
      <c r="Q104" s="36"/>
      <c r="R104" s="37" t="str">
        <f t="shared" si="9"/>
        <v/>
      </c>
      <c r="S104" s="42" t="str">
        <f>IF(R104="","",IFERROR(IF(R104="manuel","manuel",IF(R104&lt;'Intro og tilpasning'!$D$13,"Lav",IF(R104&lt;'Intro og tilpasning'!$D$15,"Mellem","Høj"))),""))</f>
        <v/>
      </c>
      <c r="T104" s="52" t="str">
        <f t="shared" si="10"/>
        <v/>
      </c>
      <c r="U104" s="52" t="str">
        <f t="shared" si="11"/>
        <v/>
      </c>
      <c r="V104" s="5"/>
      <c r="W104" s="5"/>
      <c r="X104" s="5"/>
      <c r="Y104" s="5"/>
      <c r="AG104" s="24"/>
    </row>
    <row r="105" spans="1:33" x14ac:dyDescent="0.25">
      <c r="A105" s="11" t="str">
        <f t="shared" si="8"/>
        <v/>
      </c>
      <c r="B105" s="8"/>
      <c r="C105" s="7"/>
      <c r="D105" s="5"/>
      <c r="E105" s="5"/>
      <c r="F105" s="5"/>
      <c r="G105" s="5"/>
      <c r="H105" s="34"/>
      <c r="I105" s="34"/>
      <c r="J105" s="34"/>
      <c r="K105" s="34"/>
      <c r="L105" s="34"/>
      <c r="M105" s="34"/>
      <c r="N105" s="34"/>
      <c r="O105" s="35" t="str">
        <f>IF((IF(OR(I105=Kategorier!$B$5,I105=Kategorier!$B$4)=FALSE,0,1)+IF(OR(K105=Kategorier!$B$5,K105=Kategorier!$B$4)=FALSE,0,1)+IF(OR(N105=Kategorier!$B$5,N105=Kategorier!$B$4)=FALSE,0,1)+IF(OR(H105=Kategorier!$D$2,H105=Kategorier!$D$3)=FALSE,0,1)+IF(OR(J105=Kategorier!$B$2,J105=Kategorier!$B$1)=FALSE,0,1))=5,"Ja",IF((IF(OR(I105=Kategorier!$B$5,I105=Kategorier!$B$4)=FALSE,0,1)+IF(OR(K105=Kategorier!$B$5,K105=Kategorier!$B$4)=FALSE,0,1)+IF(OR(N105=Kategorier!$B$5,N105=Kategorier!$B$4)=FALSE,0,1)+IF(OR(H105=Kategorier!$D$2,H105=Kategorier!$D$3)=FALSE,0,1)+IF(OR(J105=Kategorier!$B$2,J105=Kategorier!$B$1)=FALSE,0,1))&gt;1,"Måske ikke",""))</f>
        <v/>
      </c>
      <c r="P105" s="36"/>
      <c r="Q105" s="36"/>
      <c r="R105" s="37" t="str">
        <f t="shared" si="9"/>
        <v/>
      </c>
      <c r="S105" s="42" t="str">
        <f>IF(R105="","",IFERROR(IF(R105="manuel","manuel",IF(R105&lt;'Intro og tilpasning'!$D$13,"Lav",IF(R105&lt;'Intro og tilpasning'!$D$15,"Mellem","Høj"))),""))</f>
        <v/>
      </c>
      <c r="T105" s="52" t="str">
        <f t="shared" si="10"/>
        <v/>
      </c>
      <c r="U105" s="52" t="str">
        <f t="shared" si="11"/>
        <v/>
      </c>
      <c r="V105" s="5"/>
      <c r="W105" s="5"/>
      <c r="X105" s="5"/>
      <c r="Y105" s="5"/>
      <c r="AG105" s="24"/>
    </row>
    <row r="106" spans="1:33" x14ac:dyDescent="0.25">
      <c r="A106" s="11" t="str">
        <f t="shared" si="8"/>
        <v/>
      </c>
      <c r="B106" s="8"/>
      <c r="C106" s="5"/>
      <c r="D106" s="5"/>
      <c r="E106" s="5"/>
      <c r="F106" s="5"/>
      <c r="G106" s="5"/>
      <c r="H106" s="34"/>
      <c r="I106" s="34"/>
      <c r="J106" s="34"/>
      <c r="K106" s="34"/>
      <c r="L106" s="34"/>
      <c r="M106" s="34"/>
      <c r="N106" s="34"/>
      <c r="O106" s="35" t="str">
        <f>IF((IF(OR(I106=Kategorier!$B$5,I106=Kategorier!$B$4)=FALSE,0,1)+IF(OR(K106=Kategorier!$B$5,K106=Kategorier!$B$4)=FALSE,0,1)+IF(OR(N106=Kategorier!$B$5,N106=Kategorier!$B$4)=FALSE,0,1)+IF(OR(H106=Kategorier!$D$2,H106=Kategorier!$D$3)=FALSE,0,1)+IF(OR(J106=Kategorier!$B$2,J106=Kategorier!$B$1)=FALSE,0,1))=5,"Ja",IF((IF(OR(I106=Kategorier!$B$5,I106=Kategorier!$B$4)=FALSE,0,1)+IF(OR(K106=Kategorier!$B$5,K106=Kategorier!$B$4)=FALSE,0,1)+IF(OR(N106=Kategorier!$B$5,N106=Kategorier!$B$4)=FALSE,0,1)+IF(OR(H106=Kategorier!$D$2,H106=Kategorier!$D$3)=FALSE,0,1)+IF(OR(J106=Kategorier!$B$2,J106=Kategorier!$B$1)=FALSE,0,1))&gt;1,"Måske ikke",""))</f>
        <v/>
      </c>
      <c r="P106" s="36"/>
      <c r="Q106" s="36"/>
      <c r="R106" s="37" t="str">
        <f t="shared" si="9"/>
        <v/>
      </c>
      <c r="S106" s="42" t="str">
        <f>IF(R106="","",IFERROR(IF(R106="manuel","manuel",IF(R106&lt;'Intro og tilpasning'!$D$13,"Lav",IF(R106&lt;'Intro og tilpasning'!$D$15,"Mellem","Høj"))),""))</f>
        <v/>
      </c>
      <c r="T106" s="52" t="str">
        <f t="shared" si="10"/>
        <v/>
      </c>
      <c r="U106" s="52" t="str">
        <f t="shared" si="11"/>
        <v/>
      </c>
      <c r="V106" s="5"/>
      <c r="W106" s="5"/>
      <c r="X106" s="5"/>
      <c r="Y106" s="5"/>
      <c r="AG106" s="24"/>
    </row>
    <row r="107" spans="1:33" x14ac:dyDescent="0.25">
      <c r="A107" s="11" t="str">
        <f t="shared" si="8"/>
        <v/>
      </c>
      <c r="B107" s="8"/>
      <c r="C107" s="5"/>
      <c r="D107" s="5"/>
      <c r="E107" s="5"/>
      <c r="F107" s="5"/>
      <c r="G107" s="5"/>
      <c r="H107" s="34"/>
      <c r="I107" s="34"/>
      <c r="J107" s="34"/>
      <c r="K107" s="34"/>
      <c r="L107" s="34"/>
      <c r="M107" s="34"/>
      <c r="N107" s="34"/>
      <c r="O107" s="35" t="str">
        <f>IF((IF(OR(I107=Kategorier!$B$5,I107=Kategorier!$B$4)=FALSE,0,1)+IF(OR(K107=Kategorier!$B$5,K107=Kategorier!$B$4)=FALSE,0,1)+IF(OR(N107=Kategorier!$B$5,N107=Kategorier!$B$4)=FALSE,0,1)+IF(OR(H107=Kategorier!$D$2,H107=Kategorier!$D$3)=FALSE,0,1)+IF(OR(J107=Kategorier!$B$2,J107=Kategorier!$B$1)=FALSE,0,1))=5,"Ja",IF((IF(OR(I107=Kategorier!$B$5,I107=Kategorier!$B$4)=FALSE,0,1)+IF(OR(K107=Kategorier!$B$5,K107=Kategorier!$B$4)=FALSE,0,1)+IF(OR(N107=Kategorier!$B$5,N107=Kategorier!$B$4)=FALSE,0,1)+IF(OR(H107=Kategorier!$D$2,H107=Kategorier!$D$3)=FALSE,0,1)+IF(OR(J107=Kategorier!$B$2,J107=Kategorier!$B$1)=FALSE,0,1))&gt;1,"Måske ikke",""))</f>
        <v/>
      </c>
      <c r="P107" s="36"/>
      <c r="Q107" s="36"/>
      <c r="R107" s="37" t="str">
        <f t="shared" si="9"/>
        <v/>
      </c>
      <c r="S107" s="42" t="str">
        <f>IF(R107="","",IFERROR(IF(R107="manuel","manuel",IF(R107&lt;'Intro og tilpasning'!$D$13,"Lav",IF(R107&lt;'Intro og tilpasning'!$D$15,"Mellem","Høj"))),""))</f>
        <v/>
      </c>
      <c r="T107" s="52" t="str">
        <f t="shared" si="10"/>
        <v/>
      </c>
      <c r="U107" s="52" t="str">
        <f t="shared" si="11"/>
        <v/>
      </c>
      <c r="V107" s="5"/>
      <c r="W107" s="5"/>
      <c r="X107" s="5"/>
      <c r="Y107" s="5"/>
      <c r="AG107" s="24"/>
    </row>
    <row r="108" spans="1:33" x14ac:dyDescent="0.25">
      <c r="A108" s="11" t="str">
        <f t="shared" si="8"/>
        <v/>
      </c>
      <c r="B108" s="8"/>
      <c r="C108" s="5"/>
      <c r="D108" s="5"/>
      <c r="E108" s="5"/>
      <c r="F108" s="5"/>
      <c r="G108" s="5"/>
      <c r="H108" s="34"/>
      <c r="I108" s="34"/>
      <c r="J108" s="34"/>
      <c r="K108" s="34"/>
      <c r="L108" s="34"/>
      <c r="M108" s="34"/>
      <c r="N108" s="34"/>
      <c r="O108" s="35" t="str">
        <f>IF((IF(OR(I108=Kategorier!$B$5,I108=Kategorier!$B$4)=FALSE,0,1)+IF(OR(K108=Kategorier!$B$5,K108=Kategorier!$B$4)=FALSE,0,1)+IF(OR(N108=Kategorier!$B$5,N108=Kategorier!$B$4)=FALSE,0,1)+IF(OR(H108=Kategorier!$D$2,H108=Kategorier!$D$3)=FALSE,0,1)+IF(OR(J108=Kategorier!$B$2,J108=Kategorier!$B$1)=FALSE,0,1))=5,"Ja",IF((IF(OR(I108=Kategorier!$B$5,I108=Kategorier!$B$4)=FALSE,0,1)+IF(OR(K108=Kategorier!$B$5,K108=Kategorier!$B$4)=FALSE,0,1)+IF(OR(N108=Kategorier!$B$5,N108=Kategorier!$B$4)=FALSE,0,1)+IF(OR(H108=Kategorier!$D$2,H108=Kategorier!$D$3)=FALSE,0,1)+IF(OR(J108=Kategorier!$B$2,J108=Kategorier!$B$1)=FALSE,0,1))&gt;1,"Måske ikke",""))</f>
        <v/>
      </c>
      <c r="P108" s="36"/>
      <c r="Q108" s="36"/>
      <c r="R108" s="37" t="str">
        <f t="shared" si="9"/>
        <v/>
      </c>
      <c r="S108" s="42" t="str">
        <f>IF(R108="","",IFERROR(IF(R108="manuel","manuel",IF(R108&lt;'Intro og tilpasning'!$D$13,"Lav",IF(R108&lt;'Intro og tilpasning'!$D$15,"Mellem","Høj"))),""))</f>
        <v/>
      </c>
      <c r="T108" s="52" t="str">
        <f t="shared" si="10"/>
        <v/>
      </c>
      <c r="U108" s="52" t="str">
        <f t="shared" si="11"/>
        <v/>
      </c>
      <c r="V108" s="5"/>
      <c r="W108" s="5"/>
      <c r="X108" s="5"/>
      <c r="Y108" s="5"/>
      <c r="AG108" s="24"/>
    </row>
    <row r="109" spans="1:33" x14ac:dyDescent="0.25">
      <c r="A109" s="11" t="str">
        <f t="shared" si="8"/>
        <v/>
      </c>
      <c r="B109" s="8"/>
      <c r="C109" s="7"/>
      <c r="D109" s="5"/>
      <c r="E109" s="5"/>
      <c r="F109" s="5"/>
      <c r="G109" s="5"/>
      <c r="H109" s="34"/>
      <c r="I109" s="34"/>
      <c r="J109" s="34"/>
      <c r="K109" s="34"/>
      <c r="L109" s="34"/>
      <c r="M109" s="34"/>
      <c r="N109" s="34"/>
      <c r="O109" s="35" t="str">
        <f>IF((IF(OR(I109=Kategorier!$B$5,I109=Kategorier!$B$4)=FALSE,0,1)+IF(OR(K109=Kategorier!$B$5,K109=Kategorier!$B$4)=FALSE,0,1)+IF(OR(N109=Kategorier!$B$5,N109=Kategorier!$B$4)=FALSE,0,1)+IF(OR(H109=Kategorier!$D$2,H109=Kategorier!$D$3)=FALSE,0,1)+IF(OR(J109=Kategorier!$B$2,J109=Kategorier!$B$1)=FALSE,0,1))=5,"Ja",IF((IF(OR(I109=Kategorier!$B$5,I109=Kategorier!$B$4)=FALSE,0,1)+IF(OR(K109=Kategorier!$B$5,K109=Kategorier!$B$4)=FALSE,0,1)+IF(OR(N109=Kategorier!$B$5,N109=Kategorier!$B$4)=FALSE,0,1)+IF(OR(H109=Kategorier!$D$2,H109=Kategorier!$D$3)=FALSE,0,1)+IF(OR(J109=Kategorier!$B$2,J109=Kategorier!$B$1)=FALSE,0,1))&gt;1,"Måske ikke",""))</f>
        <v/>
      </c>
      <c r="P109" s="36"/>
      <c r="Q109" s="36"/>
      <c r="R109" s="37" t="str">
        <f t="shared" si="9"/>
        <v/>
      </c>
      <c r="S109" s="42" t="str">
        <f>IF(R109="","",IFERROR(IF(R109="manuel","manuel",IF(R109&lt;'Intro og tilpasning'!$D$13,"Lav",IF(R109&lt;'Intro og tilpasning'!$D$15,"Mellem","Høj"))),""))</f>
        <v/>
      </c>
      <c r="T109" s="52" t="str">
        <f t="shared" si="10"/>
        <v/>
      </c>
      <c r="U109" s="52" t="str">
        <f t="shared" si="11"/>
        <v/>
      </c>
      <c r="V109" s="5"/>
      <c r="W109" s="5"/>
      <c r="X109" s="5"/>
      <c r="Y109" s="5"/>
      <c r="AG109" s="24"/>
    </row>
    <row r="110" spans="1:33" x14ac:dyDescent="0.25">
      <c r="A110" s="11" t="str">
        <f t="shared" si="8"/>
        <v/>
      </c>
      <c r="B110" s="8"/>
      <c r="C110" s="5"/>
      <c r="D110" s="5"/>
      <c r="E110" s="5"/>
      <c r="F110" s="5"/>
      <c r="G110" s="5"/>
      <c r="H110" s="34"/>
      <c r="I110" s="34"/>
      <c r="J110" s="34"/>
      <c r="K110" s="34"/>
      <c r="L110" s="34"/>
      <c r="M110" s="34"/>
      <c r="N110" s="34"/>
      <c r="O110" s="35" t="str">
        <f>IF((IF(OR(I110=Kategorier!$B$5,I110=Kategorier!$B$4)=FALSE,0,1)+IF(OR(K110=Kategorier!$B$5,K110=Kategorier!$B$4)=FALSE,0,1)+IF(OR(N110=Kategorier!$B$5,N110=Kategorier!$B$4)=FALSE,0,1)+IF(OR(H110=Kategorier!$D$2,H110=Kategorier!$D$3)=FALSE,0,1)+IF(OR(J110=Kategorier!$B$2,J110=Kategorier!$B$1)=FALSE,0,1))=5,"Ja",IF((IF(OR(I110=Kategorier!$B$5,I110=Kategorier!$B$4)=FALSE,0,1)+IF(OR(K110=Kategorier!$B$5,K110=Kategorier!$B$4)=FALSE,0,1)+IF(OR(N110=Kategorier!$B$5,N110=Kategorier!$B$4)=FALSE,0,1)+IF(OR(H110=Kategorier!$D$2,H110=Kategorier!$D$3)=FALSE,0,1)+IF(OR(J110=Kategorier!$B$2,J110=Kategorier!$B$1)=FALSE,0,1))&gt;1,"Måske ikke",""))</f>
        <v/>
      </c>
      <c r="P110" s="36"/>
      <c r="Q110" s="36"/>
      <c r="R110" s="37" t="str">
        <f t="shared" si="9"/>
        <v/>
      </c>
      <c r="S110" s="42" t="str">
        <f>IF(R110="","",IFERROR(IF(R110="manuel","manuel",IF(R110&lt;'Intro og tilpasning'!$D$13,"Lav",IF(R110&lt;'Intro og tilpasning'!$D$15,"Mellem","Høj"))),""))</f>
        <v/>
      </c>
      <c r="T110" s="52" t="str">
        <f t="shared" si="10"/>
        <v/>
      </c>
      <c r="U110" s="52" t="str">
        <f t="shared" si="11"/>
        <v/>
      </c>
      <c r="V110" s="5"/>
      <c r="W110" s="5"/>
      <c r="X110" s="5"/>
      <c r="Y110" s="5"/>
      <c r="AG110" s="24"/>
    </row>
    <row r="111" spans="1:33" x14ac:dyDescent="0.25">
      <c r="A111" s="11" t="str">
        <f t="shared" si="8"/>
        <v/>
      </c>
      <c r="B111" s="8"/>
      <c r="C111" s="5"/>
      <c r="D111" s="5"/>
      <c r="E111" s="5"/>
      <c r="F111" s="5"/>
      <c r="G111" s="5"/>
      <c r="H111" s="34"/>
      <c r="I111" s="34"/>
      <c r="J111" s="34"/>
      <c r="K111" s="34"/>
      <c r="L111" s="34"/>
      <c r="M111" s="34"/>
      <c r="N111" s="34"/>
      <c r="O111" s="35" t="str">
        <f>IF((IF(OR(I111=Kategorier!$B$5,I111=Kategorier!$B$4)=FALSE,0,1)+IF(OR(K111=Kategorier!$B$5,K111=Kategorier!$B$4)=FALSE,0,1)+IF(OR(N111=Kategorier!$B$5,N111=Kategorier!$B$4)=FALSE,0,1)+IF(OR(H111=Kategorier!$D$2,H111=Kategorier!$D$3)=FALSE,0,1)+IF(OR(J111=Kategorier!$B$2,J111=Kategorier!$B$1)=FALSE,0,1))=5,"Ja",IF((IF(OR(I111=Kategorier!$B$5,I111=Kategorier!$B$4)=FALSE,0,1)+IF(OR(K111=Kategorier!$B$5,K111=Kategorier!$B$4)=FALSE,0,1)+IF(OR(N111=Kategorier!$B$5,N111=Kategorier!$B$4)=FALSE,0,1)+IF(OR(H111=Kategorier!$D$2,H111=Kategorier!$D$3)=FALSE,0,1)+IF(OR(J111=Kategorier!$B$2,J111=Kategorier!$B$1)=FALSE,0,1))&gt;1,"Måske ikke",""))</f>
        <v/>
      </c>
      <c r="P111" s="36"/>
      <c r="Q111" s="36"/>
      <c r="R111" s="37" t="str">
        <f t="shared" si="9"/>
        <v/>
      </c>
      <c r="S111" s="42" t="str">
        <f>IF(R111="","",IFERROR(IF(R111="manuel","manuel",IF(R111&lt;'Intro og tilpasning'!$D$13,"Lav",IF(R111&lt;'Intro og tilpasning'!$D$15,"Mellem","Høj"))),""))</f>
        <v/>
      </c>
      <c r="T111" s="52" t="str">
        <f t="shared" si="10"/>
        <v/>
      </c>
      <c r="U111" s="52" t="str">
        <f t="shared" si="11"/>
        <v/>
      </c>
      <c r="V111" s="5"/>
      <c r="W111" s="5"/>
      <c r="X111" s="5"/>
      <c r="Y111" s="5"/>
      <c r="AG111" s="24"/>
    </row>
    <row r="112" spans="1:33" x14ac:dyDescent="0.25">
      <c r="A112" s="11" t="str">
        <f t="shared" si="8"/>
        <v/>
      </c>
      <c r="B112" s="8"/>
      <c r="C112" s="5"/>
      <c r="D112" s="5"/>
      <c r="E112" s="5"/>
      <c r="F112" s="5"/>
      <c r="G112" s="5"/>
      <c r="H112" s="34"/>
      <c r="I112" s="34"/>
      <c r="J112" s="34"/>
      <c r="K112" s="34"/>
      <c r="L112" s="34"/>
      <c r="M112" s="34"/>
      <c r="N112" s="34"/>
      <c r="O112" s="35" t="str">
        <f>IF((IF(OR(I112=Kategorier!$B$5,I112=Kategorier!$B$4)=FALSE,0,1)+IF(OR(K112=Kategorier!$B$5,K112=Kategorier!$B$4)=FALSE,0,1)+IF(OR(N112=Kategorier!$B$5,N112=Kategorier!$B$4)=FALSE,0,1)+IF(OR(H112=Kategorier!$D$2,H112=Kategorier!$D$3)=FALSE,0,1)+IF(OR(J112=Kategorier!$B$2,J112=Kategorier!$B$1)=FALSE,0,1))=5,"Ja",IF((IF(OR(I112=Kategorier!$B$5,I112=Kategorier!$B$4)=FALSE,0,1)+IF(OR(K112=Kategorier!$B$5,K112=Kategorier!$B$4)=FALSE,0,1)+IF(OR(N112=Kategorier!$B$5,N112=Kategorier!$B$4)=FALSE,0,1)+IF(OR(H112=Kategorier!$D$2,H112=Kategorier!$D$3)=FALSE,0,1)+IF(OR(J112=Kategorier!$B$2,J112=Kategorier!$B$1)=FALSE,0,1))&gt;1,"Måske ikke",""))</f>
        <v/>
      </c>
      <c r="P112" s="36"/>
      <c r="Q112" s="36"/>
      <c r="R112" s="37" t="str">
        <f t="shared" si="9"/>
        <v/>
      </c>
      <c r="S112" s="42" t="str">
        <f>IF(R112="","",IFERROR(IF(R112="manuel","manuel",IF(R112&lt;'Intro og tilpasning'!$D$13,"Lav",IF(R112&lt;'Intro og tilpasning'!$D$15,"Mellem","Høj"))),""))</f>
        <v/>
      </c>
      <c r="T112" s="52" t="str">
        <f t="shared" si="10"/>
        <v/>
      </c>
      <c r="U112" s="52" t="str">
        <f t="shared" si="11"/>
        <v/>
      </c>
      <c r="V112" s="5"/>
      <c r="W112" s="5"/>
      <c r="X112" s="5"/>
      <c r="Y112" s="5"/>
      <c r="AG112" s="24"/>
    </row>
    <row r="113" spans="1:33" x14ac:dyDescent="0.25">
      <c r="A113" s="11" t="str">
        <f t="shared" si="8"/>
        <v/>
      </c>
      <c r="B113" s="8"/>
      <c r="C113" s="5"/>
      <c r="D113" s="5"/>
      <c r="E113" s="5"/>
      <c r="F113" s="5"/>
      <c r="G113" s="5"/>
      <c r="H113" s="34"/>
      <c r="I113" s="34"/>
      <c r="J113" s="34"/>
      <c r="K113" s="34"/>
      <c r="L113" s="34"/>
      <c r="M113" s="34"/>
      <c r="N113" s="34"/>
      <c r="O113" s="35" t="str">
        <f>IF((IF(OR(I113=Kategorier!$B$5,I113=Kategorier!$B$4)=FALSE,0,1)+IF(OR(K113=Kategorier!$B$5,K113=Kategorier!$B$4)=FALSE,0,1)+IF(OR(N113=Kategorier!$B$5,N113=Kategorier!$B$4)=FALSE,0,1)+IF(OR(H113=Kategorier!$D$2,H113=Kategorier!$D$3)=FALSE,0,1)+IF(OR(J113=Kategorier!$B$2,J113=Kategorier!$B$1)=FALSE,0,1))=5,"Ja",IF((IF(OR(I113=Kategorier!$B$5,I113=Kategorier!$B$4)=FALSE,0,1)+IF(OR(K113=Kategorier!$B$5,K113=Kategorier!$B$4)=FALSE,0,1)+IF(OR(N113=Kategorier!$B$5,N113=Kategorier!$B$4)=FALSE,0,1)+IF(OR(H113=Kategorier!$D$2,H113=Kategorier!$D$3)=FALSE,0,1)+IF(OR(J113=Kategorier!$B$2,J113=Kategorier!$B$1)=FALSE,0,1))&gt;1,"Måske ikke",""))</f>
        <v/>
      </c>
      <c r="P113" s="36"/>
      <c r="Q113" s="36"/>
      <c r="R113" s="37" t="str">
        <f t="shared" si="9"/>
        <v/>
      </c>
      <c r="S113" s="42" t="str">
        <f>IF(R113="","",IFERROR(IF(R113="manuel","manuel",IF(R113&lt;'Intro og tilpasning'!$D$13,"Lav",IF(R113&lt;'Intro og tilpasning'!$D$15,"Mellem","Høj"))),""))</f>
        <v/>
      </c>
      <c r="T113" s="52" t="str">
        <f t="shared" si="10"/>
        <v/>
      </c>
      <c r="U113" s="52" t="str">
        <f t="shared" si="11"/>
        <v/>
      </c>
      <c r="V113" s="5"/>
      <c r="W113" s="5"/>
      <c r="X113" s="5"/>
      <c r="Y113" s="5"/>
      <c r="AG113" s="24"/>
    </row>
    <row r="114" spans="1:33" x14ac:dyDescent="0.25">
      <c r="A114" s="11" t="str">
        <f t="shared" si="8"/>
        <v/>
      </c>
      <c r="B114" s="8"/>
      <c r="C114" s="5"/>
      <c r="D114" s="5"/>
      <c r="E114" s="5"/>
      <c r="F114" s="5"/>
      <c r="G114" s="5"/>
      <c r="H114" s="34"/>
      <c r="I114" s="34"/>
      <c r="J114" s="34"/>
      <c r="K114" s="34"/>
      <c r="L114" s="34"/>
      <c r="M114" s="34"/>
      <c r="N114" s="34"/>
      <c r="O114" s="35" t="str">
        <f>IF((IF(OR(I114=Kategorier!$B$5,I114=Kategorier!$B$4)=FALSE,0,1)+IF(OR(K114=Kategorier!$B$5,K114=Kategorier!$B$4)=FALSE,0,1)+IF(OR(N114=Kategorier!$B$5,N114=Kategorier!$B$4)=FALSE,0,1)+IF(OR(H114=Kategorier!$D$2,H114=Kategorier!$D$3)=FALSE,0,1)+IF(OR(J114=Kategorier!$B$2,J114=Kategorier!$B$1)=FALSE,0,1))=5,"Ja",IF((IF(OR(I114=Kategorier!$B$5,I114=Kategorier!$B$4)=FALSE,0,1)+IF(OR(K114=Kategorier!$B$5,K114=Kategorier!$B$4)=FALSE,0,1)+IF(OR(N114=Kategorier!$B$5,N114=Kategorier!$B$4)=FALSE,0,1)+IF(OR(H114=Kategorier!$D$2,H114=Kategorier!$D$3)=FALSE,0,1)+IF(OR(J114=Kategorier!$B$2,J114=Kategorier!$B$1)=FALSE,0,1))&gt;1,"Måske ikke",""))</f>
        <v/>
      </c>
      <c r="P114" s="36"/>
      <c r="Q114" s="36"/>
      <c r="R114" s="37" t="str">
        <f t="shared" si="9"/>
        <v/>
      </c>
      <c r="S114" s="42" t="str">
        <f>IF(R114="","",IFERROR(IF(R114="manuel","manuel",IF(R114&lt;'Intro og tilpasning'!$D$13,"Lav",IF(R114&lt;'Intro og tilpasning'!$D$15,"Mellem","Høj"))),""))</f>
        <v/>
      </c>
      <c r="T114" s="52" t="str">
        <f t="shared" si="10"/>
        <v/>
      </c>
      <c r="U114" s="52" t="str">
        <f t="shared" si="11"/>
        <v/>
      </c>
      <c r="V114" s="5"/>
      <c r="W114" s="5"/>
      <c r="X114" s="5"/>
      <c r="Y114" s="5"/>
      <c r="AG114" s="24"/>
    </row>
    <row r="115" spans="1:33" x14ac:dyDescent="0.25">
      <c r="A115" s="11" t="str">
        <f t="shared" si="8"/>
        <v/>
      </c>
      <c r="B115" s="8"/>
      <c r="C115" s="5"/>
      <c r="D115" s="5"/>
      <c r="E115" s="5"/>
      <c r="F115" s="5"/>
      <c r="G115" s="5"/>
      <c r="H115" s="34"/>
      <c r="I115" s="34"/>
      <c r="J115" s="34"/>
      <c r="K115" s="34"/>
      <c r="L115" s="34"/>
      <c r="M115" s="34"/>
      <c r="N115" s="34"/>
      <c r="O115" s="35" t="str">
        <f>IF((IF(OR(I115=Kategorier!$B$5,I115=Kategorier!$B$4)=FALSE,0,1)+IF(OR(K115=Kategorier!$B$5,K115=Kategorier!$B$4)=FALSE,0,1)+IF(OR(N115=Kategorier!$B$5,N115=Kategorier!$B$4)=FALSE,0,1)+IF(OR(H115=Kategorier!$D$2,H115=Kategorier!$D$3)=FALSE,0,1)+IF(OR(J115=Kategorier!$B$2,J115=Kategorier!$B$1)=FALSE,0,1))=5,"Ja",IF((IF(OR(I115=Kategorier!$B$5,I115=Kategorier!$B$4)=FALSE,0,1)+IF(OR(K115=Kategorier!$B$5,K115=Kategorier!$B$4)=FALSE,0,1)+IF(OR(N115=Kategorier!$B$5,N115=Kategorier!$B$4)=FALSE,0,1)+IF(OR(H115=Kategorier!$D$2,H115=Kategorier!$D$3)=FALSE,0,1)+IF(OR(J115=Kategorier!$B$2,J115=Kategorier!$B$1)=FALSE,0,1))&gt;1,"Måske ikke",""))</f>
        <v/>
      </c>
      <c r="P115" s="36"/>
      <c r="Q115" s="36"/>
      <c r="R115" s="37" t="str">
        <f t="shared" si="9"/>
        <v/>
      </c>
      <c r="S115" s="42" t="str">
        <f>IF(R115="","",IFERROR(IF(R115="manuel","manuel",IF(R115&lt;'Intro og tilpasning'!$D$13,"Lav",IF(R115&lt;'Intro og tilpasning'!$D$15,"Mellem","Høj"))),""))</f>
        <v/>
      </c>
      <c r="T115" s="52" t="str">
        <f t="shared" si="10"/>
        <v/>
      </c>
      <c r="U115" s="52" t="str">
        <f t="shared" si="11"/>
        <v/>
      </c>
      <c r="V115" s="5"/>
      <c r="W115" s="5"/>
      <c r="X115" s="5"/>
      <c r="Y115" s="5"/>
      <c r="AG115" s="24"/>
    </row>
    <row r="116" spans="1:33" x14ac:dyDescent="0.25">
      <c r="A116" s="11" t="str">
        <f t="shared" si="8"/>
        <v/>
      </c>
      <c r="B116" s="8"/>
      <c r="C116" s="5"/>
      <c r="D116" s="5"/>
      <c r="E116" s="5"/>
      <c r="F116" s="5"/>
      <c r="G116" s="5"/>
      <c r="H116" s="34"/>
      <c r="I116" s="34"/>
      <c r="J116" s="34"/>
      <c r="K116" s="34"/>
      <c r="L116" s="34"/>
      <c r="M116" s="34"/>
      <c r="N116" s="34"/>
      <c r="O116" s="35" t="str">
        <f>IF((IF(OR(I116=Kategorier!$B$5,I116=Kategorier!$B$4)=FALSE,0,1)+IF(OR(K116=Kategorier!$B$5,K116=Kategorier!$B$4)=FALSE,0,1)+IF(OR(N116=Kategorier!$B$5,N116=Kategorier!$B$4)=FALSE,0,1)+IF(OR(H116=Kategorier!$D$2,H116=Kategorier!$D$3)=FALSE,0,1)+IF(OR(J116=Kategorier!$B$2,J116=Kategorier!$B$1)=FALSE,0,1))=5,"Ja",IF((IF(OR(I116=Kategorier!$B$5,I116=Kategorier!$B$4)=FALSE,0,1)+IF(OR(K116=Kategorier!$B$5,K116=Kategorier!$B$4)=FALSE,0,1)+IF(OR(N116=Kategorier!$B$5,N116=Kategorier!$B$4)=FALSE,0,1)+IF(OR(H116=Kategorier!$D$2,H116=Kategorier!$D$3)=FALSE,0,1)+IF(OR(J116=Kategorier!$B$2,J116=Kategorier!$B$1)=FALSE,0,1))&gt;1,"Måske ikke",""))</f>
        <v/>
      </c>
      <c r="P116" s="36"/>
      <c r="Q116" s="36"/>
      <c r="R116" s="37" t="str">
        <f t="shared" si="9"/>
        <v/>
      </c>
      <c r="S116" s="42" t="str">
        <f>IF(R116="","",IFERROR(IF(R116="manuel","manuel",IF(R116&lt;'Intro og tilpasning'!$D$13,"Lav",IF(R116&lt;'Intro og tilpasning'!$D$15,"Mellem","Høj"))),""))</f>
        <v/>
      </c>
      <c r="T116" s="52" t="str">
        <f t="shared" si="10"/>
        <v/>
      </c>
      <c r="U116" s="52" t="str">
        <f t="shared" si="11"/>
        <v/>
      </c>
      <c r="V116" s="5"/>
      <c r="W116" s="5"/>
      <c r="X116" s="5"/>
      <c r="Y116" s="5"/>
      <c r="AG116" s="24"/>
    </row>
    <row r="117" spans="1:33" x14ac:dyDescent="0.25">
      <c r="A117" s="11" t="str">
        <f t="shared" si="8"/>
        <v/>
      </c>
      <c r="B117" s="8"/>
      <c r="C117" s="5"/>
      <c r="D117" s="5"/>
      <c r="E117" s="5"/>
      <c r="F117" s="5"/>
      <c r="G117" s="5"/>
      <c r="H117" s="34"/>
      <c r="I117" s="34"/>
      <c r="J117" s="34"/>
      <c r="K117" s="34"/>
      <c r="L117" s="34"/>
      <c r="M117" s="34"/>
      <c r="N117" s="34"/>
      <c r="O117" s="35" t="str">
        <f>IF((IF(OR(I117=Kategorier!$B$5,I117=Kategorier!$B$4)=FALSE,0,1)+IF(OR(K117=Kategorier!$B$5,K117=Kategorier!$B$4)=FALSE,0,1)+IF(OR(N117=Kategorier!$B$5,N117=Kategorier!$B$4)=FALSE,0,1)+IF(OR(H117=Kategorier!$D$2,H117=Kategorier!$D$3)=FALSE,0,1)+IF(OR(J117=Kategorier!$B$2,J117=Kategorier!$B$1)=FALSE,0,1))=5,"Ja",IF((IF(OR(I117=Kategorier!$B$5,I117=Kategorier!$B$4)=FALSE,0,1)+IF(OR(K117=Kategorier!$B$5,K117=Kategorier!$B$4)=FALSE,0,1)+IF(OR(N117=Kategorier!$B$5,N117=Kategorier!$B$4)=FALSE,0,1)+IF(OR(H117=Kategorier!$D$2,H117=Kategorier!$D$3)=FALSE,0,1)+IF(OR(J117=Kategorier!$B$2,J117=Kategorier!$B$1)=FALSE,0,1))&gt;1,"Måske ikke",""))</f>
        <v/>
      </c>
      <c r="P117" s="36"/>
      <c r="Q117" s="36"/>
      <c r="R117" s="37" t="str">
        <f t="shared" si="9"/>
        <v/>
      </c>
      <c r="S117" s="42" t="str">
        <f>IF(R117="","",IFERROR(IF(R117="manuel","manuel",IF(R117&lt;'Intro og tilpasning'!$D$13,"Lav",IF(R117&lt;'Intro og tilpasning'!$D$15,"Mellem","Høj"))),""))</f>
        <v/>
      </c>
      <c r="T117" s="52" t="str">
        <f t="shared" si="10"/>
        <v/>
      </c>
      <c r="U117" s="52" t="str">
        <f t="shared" si="11"/>
        <v/>
      </c>
      <c r="V117" s="5"/>
      <c r="W117" s="5"/>
      <c r="X117" s="5"/>
      <c r="Y117" s="5"/>
      <c r="AG117" s="24"/>
    </row>
    <row r="118" spans="1:33" x14ac:dyDescent="0.25">
      <c r="A118" s="11" t="str">
        <f t="shared" si="8"/>
        <v/>
      </c>
      <c r="B118" s="8"/>
      <c r="C118" s="5"/>
      <c r="D118" s="5"/>
      <c r="E118" s="5"/>
      <c r="F118" s="5"/>
      <c r="G118" s="5"/>
      <c r="H118" s="34"/>
      <c r="I118" s="34"/>
      <c r="J118" s="34"/>
      <c r="K118" s="34"/>
      <c r="L118" s="34"/>
      <c r="M118" s="34"/>
      <c r="N118" s="34"/>
      <c r="O118" s="35" t="str">
        <f>IF((IF(OR(I118=Kategorier!$B$5,I118=Kategorier!$B$4)=FALSE,0,1)+IF(OR(K118=Kategorier!$B$5,K118=Kategorier!$B$4)=FALSE,0,1)+IF(OR(N118=Kategorier!$B$5,N118=Kategorier!$B$4)=FALSE,0,1)+IF(OR(H118=Kategorier!$D$2,H118=Kategorier!$D$3)=FALSE,0,1)+IF(OR(J118=Kategorier!$B$2,J118=Kategorier!$B$1)=FALSE,0,1))=5,"Ja",IF((IF(OR(I118=Kategorier!$B$5,I118=Kategorier!$B$4)=FALSE,0,1)+IF(OR(K118=Kategorier!$B$5,K118=Kategorier!$B$4)=FALSE,0,1)+IF(OR(N118=Kategorier!$B$5,N118=Kategorier!$B$4)=FALSE,0,1)+IF(OR(H118=Kategorier!$D$2,H118=Kategorier!$D$3)=FALSE,0,1)+IF(OR(J118=Kategorier!$B$2,J118=Kategorier!$B$1)=FALSE,0,1))&gt;1,"Måske ikke",""))</f>
        <v/>
      </c>
      <c r="P118" s="36"/>
      <c r="Q118" s="36"/>
      <c r="R118" s="37" t="str">
        <f t="shared" si="9"/>
        <v/>
      </c>
      <c r="S118" s="42" t="str">
        <f>IF(R118="","",IFERROR(IF(R118="manuel","manuel",IF(R118&lt;'Intro og tilpasning'!$D$13,"Lav",IF(R118&lt;'Intro og tilpasning'!$D$15,"Mellem","Høj"))),""))</f>
        <v/>
      </c>
      <c r="T118" s="52" t="str">
        <f t="shared" si="10"/>
        <v/>
      </c>
      <c r="U118" s="52" t="str">
        <f t="shared" si="11"/>
        <v/>
      </c>
      <c r="V118" s="5"/>
      <c r="W118" s="5"/>
      <c r="X118" s="5"/>
      <c r="Y118" s="5"/>
      <c r="AG118" s="24"/>
    </row>
    <row r="119" spans="1:33" x14ac:dyDescent="0.25">
      <c r="A119" s="11" t="str">
        <f t="shared" si="8"/>
        <v/>
      </c>
      <c r="B119" s="8"/>
      <c r="C119" s="5"/>
      <c r="D119" s="5"/>
      <c r="E119" s="5"/>
      <c r="F119" s="5"/>
      <c r="G119" s="5"/>
      <c r="H119" s="34"/>
      <c r="I119" s="34"/>
      <c r="J119" s="34"/>
      <c r="K119" s="34"/>
      <c r="L119" s="34"/>
      <c r="M119" s="34"/>
      <c r="N119" s="34"/>
      <c r="O119" s="35" t="str">
        <f>IF((IF(OR(I119=Kategorier!$B$5,I119=Kategorier!$B$4)=FALSE,0,1)+IF(OR(K119=Kategorier!$B$5,K119=Kategorier!$B$4)=FALSE,0,1)+IF(OR(N119=Kategorier!$B$5,N119=Kategorier!$B$4)=FALSE,0,1)+IF(OR(H119=Kategorier!$D$2,H119=Kategorier!$D$3)=FALSE,0,1)+IF(OR(J119=Kategorier!$B$2,J119=Kategorier!$B$1)=FALSE,0,1))=5,"Ja",IF((IF(OR(I119=Kategorier!$B$5,I119=Kategorier!$B$4)=FALSE,0,1)+IF(OR(K119=Kategorier!$B$5,K119=Kategorier!$B$4)=FALSE,0,1)+IF(OR(N119=Kategorier!$B$5,N119=Kategorier!$B$4)=FALSE,0,1)+IF(OR(H119=Kategorier!$D$2,H119=Kategorier!$D$3)=FALSE,0,1)+IF(OR(J119=Kategorier!$B$2,J119=Kategorier!$B$1)=FALSE,0,1))&gt;1,"Måske ikke",""))</f>
        <v/>
      </c>
      <c r="P119" s="36"/>
      <c r="Q119" s="36"/>
      <c r="R119" s="37" t="str">
        <f t="shared" si="9"/>
        <v/>
      </c>
      <c r="S119" s="42" t="str">
        <f>IF(R119="","",IFERROR(IF(R119="manuel","manuel",IF(R119&lt;'Intro og tilpasning'!$D$13,"Lav",IF(R119&lt;'Intro og tilpasning'!$D$15,"Mellem","Høj"))),""))</f>
        <v/>
      </c>
      <c r="T119" s="52" t="str">
        <f t="shared" si="10"/>
        <v/>
      </c>
      <c r="U119" s="52" t="str">
        <f t="shared" si="11"/>
        <v/>
      </c>
      <c r="V119" s="5"/>
      <c r="W119" s="5"/>
      <c r="X119" s="5"/>
      <c r="Y119" s="5"/>
      <c r="AG119" s="24"/>
    </row>
    <row r="120" spans="1:33" x14ac:dyDescent="0.25">
      <c r="A120" s="11" t="str">
        <f t="shared" si="8"/>
        <v/>
      </c>
      <c r="B120" s="8"/>
      <c r="C120" s="5"/>
      <c r="D120" s="5"/>
      <c r="E120" s="5"/>
      <c r="F120" s="5"/>
      <c r="G120" s="5"/>
      <c r="H120" s="34"/>
      <c r="I120" s="34"/>
      <c r="J120" s="34"/>
      <c r="K120" s="34"/>
      <c r="L120" s="34"/>
      <c r="M120" s="34"/>
      <c r="N120" s="34"/>
      <c r="O120" s="35" t="str">
        <f>IF((IF(OR(I120=Kategorier!$B$5,I120=Kategorier!$B$4)=FALSE,0,1)+IF(OR(K120=Kategorier!$B$5,K120=Kategorier!$B$4)=FALSE,0,1)+IF(OR(N120=Kategorier!$B$5,N120=Kategorier!$B$4)=FALSE,0,1)+IF(OR(H120=Kategorier!$D$2,H120=Kategorier!$D$3)=FALSE,0,1)+IF(OR(J120=Kategorier!$B$2,J120=Kategorier!$B$1)=FALSE,0,1))=5,"Ja",IF((IF(OR(I120=Kategorier!$B$5,I120=Kategorier!$B$4)=FALSE,0,1)+IF(OR(K120=Kategorier!$B$5,K120=Kategorier!$B$4)=FALSE,0,1)+IF(OR(N120=Kategorier!$B$5,N120=Kategorier!$B$4)=FALSE,0,1)+IF(OR(H120=Kategorier!$D$2,H120=Kategorier!$D$3)=FALSE,0,1)+IF(OR(J120=Kategorier!$B$2,J120=Kategorier!$B$1)=FALSE,0,1))&gt;1,"Måske ikke",""))</f>
        <v/>
      </c>
      <c r="P120" s="36"/>
      <c r="Q120" s="36"/>
      <c r="R120" s="37" t="str">
        <f t="shared" si="9"/>
        <v/>
      </c>
      <c r="S120" s="42" t="str">
        <f>IF(R120="","",IFERROR(IF(R120="manuel","manuel",IF(R120&lt;'Intro og tilpasning'!$D$13,"Lav",IF(R120&lt;'Intro og tilpasning'!$D$15,"Mellem","Høj"))),""))</f>
        <v/>
      </c>
      <c r="T120" s="52" t="str">
        <f t="shared" si="10"/>
        <v/>
      </c>
      <c r="U120" s="52" t="str">
        <f t="shared" si="11"/>
        <v/>
      </c>
      <c r="V120" s="5"/>
      <c r="W120" s="5"/>
      <c r="X120" s="5"/>
      <c r="Y120" s="5"/>
      <c r="AG120" s="24"/>
    </row>
    <row r="121" spans="1:33" x14ac:dyDescent="0.25">
      <c r="A121" s="11" t="str">
        <f t="shared" si="8"/>
        <v/>
      </c>
      <c r="B121" s="8"/>
      <c r="C121" s="5"/>
      <c r="D121" s="5"/>
      <c r="E121" s="5"/>
      <c r="F121" s="5"/>
      <c r="G121" s="5"/>
      <c r="H121" s="34"/>
      <c r="I121" s="34"/>
      <c r="J121" s="34"/>
      <c r="K121" s="34"/>
      <c r="L121" s="34"/>
      <c r="M121" s="34"/>
      <c r="N121" s="34"/>
      <c r="O121" s="35" t="str">
        <f>IF((IF(OR(I121=Kategorier!$B$5,I121=Kategorier!$B$4)=FALSE,0,1)+IF(OR(K121=Kategorier!$B$5,K121=Kategorier!$B$4)=FALSE,0,1)+IF(OR(N121=Kategorier!$B$5,N121=Kategorier!$B$4)=FALSE,0,1)+IF(OR(H121=Kategorier!$D$2,H121=Kategorier!$D$3)=FALSE,0,1)+IF(OR(J121=Kategorier!$B$2,J121=Kategorier!$B$1)=FALSE,0,1))=5,"Ja",IF((IF(OR(I121=Kategorier!$B$5,I121=Kategorier!$B$4)=FALSE,0,1)+IF(OR(K121=Kategorier!$B$5,K121=Kategorier!$B$4)=FALSE,0,1)+IF(OR(N121=Kategorier!$B$5,N121=Kategorier!$B$4)=FALSE,0,1)+IF(OR(H121=Kategorier!$D$2,H121=Kategorier!$D$3)=FALSE,0,1)+IF(OR(J121=Kategorier!$B$2,J121=Kategorier!$B$1)=FALSE,0,1))&gt;1,"Måske ikke",""))</f>
        <v/>
      </c>
      <c r="P121" s="36"/>
      <c r="Q121" s="36"/>
      <c r="R121" s="37" t="str">
        <f t="shared" si="9"/>
        <v/>
      </c>
      <c r="S121" s="42" t="str">
        <f>IF(R121="","",IFERROR(IF(R121="manuel","manuel",IF(R121&lt;'Intro og tilpasning'!$D$13,"Lav",IF(R121&lt;'Intro og tilpasning'!$D$15,"Mellem","Høj"))),""))</f>
        <v/>
      </c>
      <c r="T121" s="52" t="str">
        <f t="shared" si="10"/>
        <v/>
      </c>
      <c r="U121" s="52" t="str">
        <f t="shared" si="11"/>
        <v/>
      </c>
      <c r="V121" s="5"/>
      <c r="W121" s="5"/>
      <c r="X121" s="5"/>
      <c r="Y121" s="5"/>
      <c r="AG121" s="24"/>
    </row>
    <row r="122" spans="1:33" x14ac:dyDescent="0.25">
      <c r="A122" s="11" t="str">
        <f t="shared" si="8"/>
        <v/>
      </c>
      <c r="B122" s="8"/>
      <c r="C122" s="5"/>
      <c r="D122" s="5"/>
      <c r="E122" s="5"/>
      <c r="F122" s="5"/>
      <c r="G122" s="5"/>
      <c r="H122" s="34"/>
      <c r="I122" s="34"/>
      <c r="J122" s="34"/>
      <c r="K122" s="34"/>
      <c r="L122" s="34"/>
      <c r="M122" s="34"/>
      <c r="N122" s="34"/>
      <c r="O122" s="35" t="str">
        <f>IF((IF(OR(I122=Kategorier!$B$5,I122=Kategorier!$B$4)=FALSE,0,1)+IF(OR(K122=Kategorier!$B$5,K122=Kategorier!$B$4)=FALSE,0,1)+IF(OR(N122=Kategorier!$B$5,N122=Kategorier!$B$4)=FALSE,0,1)+IF(OR(H122=Kategorier!$D$2,H122=Kategorier!$D$3)=FALSE,0,1)+IF(OR(J122=Kategorier!$B$2,J122=Kategorier!$B$1)=FALSE,0,1))=5,"Ja",IF((IF(OR(I122=Kategorier!$B$5,I122=Kategorier!$B$4)=FALSE,0,1)+IF(OR(K122=Kategorier!$B$5,K122=Kategorier!$B$4)=FALSE,0,1)+IF(OR(N122=Kategorier!$B$5,N122=Kategorier!$B$4)=FALSE,0,1)+IF(OR(H122=Kategorier!$D$2,H122=Kategorier!$D$3)=FALSE,0,1)+IF(OR(J122=Kategorier!$B$2,J122=Kategorier!$B$1)=FALSE,0,1))&gt;1,"Måske ikke",""))</f>
        <v/>
      </c>
      <c r="P122" s="36"/>
      <c r="Q122" s="36"/>
      <c r="R122" s="37" t="str">
        <f t="shared" si="9"/>
        <v/>
      </c>
      <c r="S122" s="42" t="str">
        <f>IF(R122="","",IFERROR(IF(R122="manuel","manuel",IF(R122&lt;'Intro og tilpasning'!$D$13,"Lav",IF(R122&lt;'Intro og tilpasning'!$D$15,"Mellem","Høj"))),""))</f>
        <v/>
      </c>
      <c r="T122" s="52" t="str">
        <f t="shared" si="10"/>
        <v/>
      </c>
      <c r="U122" s="52" t="str">
        <f t="shared" si="11"/>
        <v/>
      </c>
      <c r="V122" s="5"/>
      <c r="W122" s="5"/>
      <c r="X122" s="5"/>
      <c r="Y122" s="5"/>
      <c r="AG122" s="24"/>
    </row>
    <row r="123" spans="1:33" x14ac:dyDescent="0.25">
      <c r="A123" s="11" t="str">
        <f t="shared" si="8"/>
        <v/>
      </c>
      <c r="B123" s="8"/>
      <c r="C123" s="5"/>
      <c r="D123" s="5"/>
      <c r="E123" s="5"/>
      <c r="F123" s="5"/>
      <c r="G123" s="5"/>
      <c r="H123" s="34"/>
      <c r="I123" s="34"/>
      <c r="J123" s="34"/>
      <c r="K123" s="34"/>
      <c r="L123" s="34"/>
      <c r="M123" s="34"/>
      <c r="N123" s="34"/>
      <c r="O123" s="35" t="str">
        <f>IF((IF(OR(I123=Kategorier!$B$5,I123=Kategorier!$B$4)=FALSE,0,1)+IF(OR(K123=Kategorier!$B$5,K123=Kategorier!$B$4)=FALSE,0,1)+IF(OR(N123=Kategorier!$B$5,N123=Kategorier!$B$4)=FALSE,0,1)+IF(OR(H123=Kategorier!$D$2,H123=Kategorier!$D$3)=FALSE,0,1)+IF(OR(J123=Kategorier!$B$2,J123=Kategorier!$B$1)=FALSE,0,1))=5,"Ja",IF((IF(OR(I123=Kategorier!$B$5,I123=Kategorier!$B$4)=FALSE,0,1)+IF(OR(K123=Kategorier!$B$5,K123=Kategorier!$B$4)=FALSE,0,1)+IF(OR(N123=Kategorier!$B$5,N123=Kategorier!$B$4)=FALSE,0,1)+IF(OR(H123=Kategorier!$D$2,H123=Kategorier!$D$3)=FALSE,0,1)+IF(OR(J123=Kategorier!$B$2,J123=Kategorier!$B$1)=FALSE,0,1))&gt;1,"Måske ikke",""))</f>
        <v/>
      </c>
      <c r="P123" s="36"/>
      <c r="Q123" s="36"/>
      <c r="R123" s="37" t="str">
        <f t="shared" si="9"/>
        <v/>
      </c>
      <c r="S123" s="42" t="str">
        <f>IF(R123="","",IFERROR(IF(R123="manuel","manuel",IF(R123&lt;'Intro og tilpasning'!$D$13,"Lav",IF(R123&lt;'Intro og tilpasning'!$D$15,"Mellem","Høj"))),""))</f>
        <v/>
      </c>
      <c r="T123" s="52" t="str">
        <f t="shared" si="10"/>
        <v/>
      </c>
      <c r="U123" s="52" t="str">
        <f t="shared" si="11"/>
        <v/>
      </c>
      <c r="V123" s="5"/>
      <c r="W123" s="5"/>
      <c r="X123" s="5"/>
      <c r="Y123" s="5"/>
      <c r="AG123" s="24"/>
    </row>
    <row r="124" spans="1:33" x14ac:dyDescent="0.25">
      <c r="A124" s="11" t="str">
        <f t="shared" si="8"/>
        <v/>
      </c>
      <c r="B124" s="8"/>
      <c r="C124" s="5"/>
      <c r="D124" s="7"/>
      <c r="E124" s="5"/>
      <c r="F124" s="5"/>
      <c r="G124" s="5"/>
      <c r="H124" s="34"/>
      <c r="I124" s="34"/>
      <c r="J124" s="34"/>
      <c r="K124" s="34"/>
      <c r="L124" s="34"/>
      <c r="M124" s="34"/>
      <c r="N124" s="34"/>
      <c r="O124" s="35" t="str">
        <f>IF((IF(OR(I124=Kategorier!$B$5,I124=Kategorier!$B$4)=FALSE,0,1)+IF(OR(K124=Kategorier!$B$5,K124=Kategorier!$B$4)=FALSE,0,1)+IF(OR(N124=Kategorier!$B$5,N124=Kategorier!$B$4)=FALSE,0,1)+IF(OR(H124=Kategorier!$D$2,H124=Kategorier!$D$3)=FALSE,0,1)+IF(OR(J124=Kategorier!$B$2,J124=Kategorier!$B$1)=FALSE,0,1))=5,"Ja",IF((IF(OR(I124=Kategorier!$B$5,I124=Kategorier!$B$4)=FALSE,0,1)+IF(OR(K124=Kategorier!$B$5,K124=Kategorier!$B$4)=FALSE,0,1)+IF(OR(N124=Kategorier!$B$5,N124=Kategorier!$B$4)=FALSE,0,1)+IF(OR(H124=Kategorier!$D$2,H124=Kategorier!$D$3)=FALSE,0,1)+IF(OR(J124=Kategorier!$B$2,J124=Kategorier!$B$1)=FALSE,0,1))&gt;1,"Måske ikke",""))</f>
        <v/>
      </c>
      <c r="P124" s="36"/>
      <c r="Q124" s="36"/>
      <c r="R124" s="37" t="str">
        <f t="shared" si="9"/>
        <v/>
      </c>
      <c r="S124" s="42" t="str">
        <f>IF(R124="","",IFERROR(IF(R124="manuel","manuel",IF(R124&lt;'Intro og tilpasning'!$D$13,"Lav",IF(R124&lt;'Intro og tilpasning'!$D$15,"Mellem","Høj"))),""))</f>
        <v/>
      </c>
      <c r="T124" s="52" t="str">
        <f t="shared" si="10"/>
        <v/>
      </c>
      <c r="U124" s="52" t="str">
        <f t="shared" si="11"/>
        <v/>
      </c>
      <c r="V124" s="5"/>
      <c r="W124" s="5"/>
      <c r="X124" s="5"/>
      <c r="Y124" s="5"/>
      <c r="AG124" s="24"/>
    </row>
    <row r="125" spans="1:33" x14ac:dyDescent="0.25">
      <c r="A125" s="11" t="str">
        <f t="shared" si="8"/>
        <v/>
      </c>
      <c r="B125" s="8"/>
      <c r="C125" s="5"/>
      <c r="D125" s="5"/>
      <c r="E125" s="5"/>
      <c r="F125" s="5"/>
      <c r="G125" s="5"/>
      <c r="H125" s="34"/>
      <c r="I125" s="34"/>
      <c r="J125" s="34"/>
      <c r="K125" s="34"/>
      <c r="L125" s="34"/>
      <c r="M125" s="34"/>
      <c r="N125" s="34"/>
      <c r="O125" s="35" t="str">
        <f>IF((IF(OR(I125=Kategorier!$B$5,I125=Kategorier!$B$4)=FALSE,0,1)+IF(OR(K125=Kategorier!$B$5,K125=Kategorier!$B$4)=FALSE,0,1)+IF(OR(N125=Kategorier!$B$5,N125=Kategorier!$B$4)=FALSE,0,1)+IF(OR(H125=Kategorier!$D$2,H125=Kategorier!$D$3)=FALSE,0,1)+IF(OR(J125=Kategorier!$B$2,J125=Kategorier!$B$1)=FALSE,0,1))=5,"Ja",IF((IF(OR(I125=Kategorier!$B$5,I125=Kategorier!$B$4)=FALSE,0,1)+IF(OR(K125=Kategorier!$B$5,K125=Kategorier!$B$4)=FALSE,0,1)+IF(OR(N125=Kategorier!$B$5,N125=Kategorier!$B$4)=FALSE,0,1)+IF(OR(H125=Kategorier!$D$2,H125=Kategorier!$D$3)=FALSE,0,1)+IF(OR(J125=Kategorier!$B$2,J125=Kategorier!$B$1)=FALSE,0,1))&gt;1,"Måske ikke",""))</f>
        <v/>
      </c>
      <c r="P125" s="36"/>
      <c r="Q125" s="36"/>
      <c r="R125" s="37" t="str">
        <f t="shared" si="9"/>
        <v/>
      </c>
      <c r="S125" s="42" t="str">
        <f>IF(R125="","",IFERROR(IF(R125="manuel","manuel",IF(R125&lt;'Intro og tilpasning'!$D$13,"Lav",IF(R125&lt;'Intro og tilpasning'!$D$15,"Mellem","Høj"))),""))</f>
        <v/>
      </c>
      <c r="T125" s="52" t="str">
        <f t="shared" si="10"/>
        <v/>
      </c>
      <c r="U125" s="52" t="str">
        <f t="shared" si="11"/>
        <v/>
      </c>
      <c r="V125" s="5"/>
      <c r="W125" s="5"/>
      <c r="X125" s="5"/>
      <c r="Y125" s="5"/>
      <c r="AG125" s="24"/>
    </row>
    <row r="126" spans="1:33" x14ac:dyDescent="0.25">
      <c r="A126" s="11" t="str">
        <f t="shared" si="8"/>
        <v/>
      </c>
      <c r="B126" s="8"/>
      <c r="D126" s="14"/>
      <c r="H126" s="34"/>
      <c r="I126" s="34"/>
      <c r="J126" s="34"/>
      <c r="K126" s="34"/>
      <c r="L126" s="34"/>
      <c r="M126" s="34"/>
      <c r="N126" s="34"/>
      <c r="O126" s="35" t="str">
        <f>IF((IF(OR(I126=Kategorier!$B$5,I126=Kategorier!$B$4)=FALSE,0,1)+IF(OR(K126=Kategorier!$B$5,K126=Kategorier!$B$4)=FALSE,0,1)+IF(OR(N126=Kategorier!$B$5,N126=Kategorier!$B$4)=FALSE,0,1)+IF(OR(H126=Kategorier!$D$2,H126=Kategorier!$D$3)=FALSE,0,1)+IF(OR(J126=Kategorier!$B$2,J126=Kategorier!$B$1)=FALSE,0,1))=5,"Ja",IF((IF(OR(I126=Kategorier!$B$5,I126=Kategorier!$B$4)=FALSE,0,1)+IF(OR(K126=Kategorier!$B$5,K126=Kategorier!$B$4)=FALSE,0,1)+IF(OR(N126=Kategorier!$B$5,N126=Kategorier!$B$4)=FALSE,0,1)+IF(OR(H126=Kategorier!$D$2,H126=Kategorier!$D$3)=FALSE,0,1)+IF(OR(J126=Kategorier!$B$2,J126=Kategorier!$B$1)=FALSE,0,1))&gt;1,"Måske ikke",""))</f>
        <v/>
      </c>
      <c r="P126" s="36"/>
      <c r="Q126" s="36"/>
      <c r="R126" s="37" t="str">
        <f t="shared" si="9"/>
        <v/>
      </c>
      <c r="S126" s="42" t="str">
        <f>IF(R126="","",IFERROR(IF(R126="manuel","manuel",IF(R126&lt;'Intro og tilpasning'!$D$13,"Lav",IF(R126&lt;'Intro og tilpasning'!$D$15,"Mellem","Høj"))),""))</f>
        <v/>
      </c>
      <c r="T126" s="52" t="str">
        <f t="shared" si="10"/>
        <v/>
      </c>
      <c r="U126" s="52" t="str">
        <f t="shared" si="11"/>
        <v/>
      </c>
      <c r="AG126" s="24"/>
    </row>
    <row r="127" spans="1:33" x14ac:dyDescent="0.25">
      <c r="A127" s="11" t="str">
        <f t="shared" si="8"/>
        <v/>
      </c>
      <c r="B127" s="8"/>
      <c r="D127" s="15"/>
      <c r="H127" s="34"/>
      <c r="I127" s="34"/>
      <c r="J127" s="34"/>
      <c r="K127" s="34"/>
      <c r="L127" s="34"/>
      <c r="M127" s="34"/>
      <c r="N127" s="34"/>
      <c r="O127" s="35" t="str">
        <f>IF((IF(OR(I127=Kategorier!$B$5,I127=Kategorier!$B$4)=FALSE,0,1)+IF(OR(K127=Kategorier!$B$5,K127=Kategorier!$B$4)=FALSE,0,1)+IF(OR(N127=Kategorier!$B$5,N127=Kategorier!$B$4)=FALSE,0,1)+IF(OR(H127=Kategorier!$D$2,H127=Kategorier!$D$3)=FALSE,0,1)+IF(OR(J127=Kategorier!$B$2,J127=Kategorier!$B$1)=FALSE,0,1))=5,"Ja",IF((IF(OR(I127=Kategorier!$B$5,I127=Kategorier!$B$4)=FALSE,0,1)+IF(OR(K127=Kategorier!$B$5,K127=Kategorier!$B$4)=FALSE,0,1)+IF(OR(N127=Kategorier!$B$5,N127=Kategorier!$B$4)=FALSE,0,1)+IF(OR(H127=Kategorier!$D$2,H127=Kategorier!$D$3)=FALSE,0,1)+IF(OR(J127=Kategorier!$B$2,J127=Kategorier!$B$1)=FALSE,0,1))&gt;1,"Måske ikke",""))</f>
        <v/>
      </c>
      <c r="P127" s="36"/>
      <c r="Q127" s="36"/>
      <c r="R127" s="37" t="str">
        <f t="shared" si="9"/>
        <v/>
      </c>
      <c r="S127" s="42" t="str">
        <f>IF(R127="","",IFERROR(IF(R127="manuel","manuel",IF(R127&lt;'Intro og tilpasning'!$D$13,"Lav",IF(R127&lt;'Intro og tilpasning'!$D$15,"Mellem","Høj"))),""))</f>
        <v/>
      </c>
      <c r="T127" s="52" t="str">
        <f t="shared" si="10"/>
        <v/>
      </c>
      <c r="U127" s="52" t="str">
        <f t="shared" si="11"/>
        <v/>
      </c>
      <c r="AG127" s="24"/>
    </row>
    <row r="128" spans="1:33" x14ac:dyDescent="0.25">
      <c r="A128" s="11" t="str">
        <f t="shared" si="8"/>
        <v/>
      </c>
      <c r="B128" s="8"/>
      <c r="C128" s="7"/>
      <c r="D128" s="5"/>
      <c r="E128" s="5"/>
      <c r="F128" s="5"/>
      <c r="G128" s="5"/>
      <c r="H128" s="34"/>
      <c r="I128" s="34"/>
      <c r="J128" s="34"/>
      <c r="K128" s="34"/>
      <c r="L128" s="34"/>
      <c r="M128" s="34"/>
      <c r="N128" s="34"/>
      <c r="O128" s="35" t="str">
        <f>IF((IF(OR(I128=Kategorier!$B$5,I128=Kategorier!$B$4)=FALSE,0,1)+IF(OR(K128=Kategorier!$B$5,K128=Kategorier!$B$4)=FALSE,0,1)+IF(OR(N128=Kategorier!$B$5,N128=Kategorier!$B$4)=FALSE,0,1)+IF(OR(H128=Kategorier!$D$2,H128=Kategorier!$D$3)=FALSE,0,1)+IF(OR(J128=Kategorier!$B$2,J128=Kategorier!$B$1)=FALSE,0,1))=5,"Ja",IF((IF(OR(I128=Kategorier!$B$5,I128=Kategorier!$B$4)=FALSE,0,1)+IF(OR(K128=Kategorier!$B$5,K128=Kategorier!$B$4)=FALSE,0,1)+IF(OR(N128=Kategorier!$B$5,N128=Kategorier!$B$4)=FALSE,0,1)+IF(OR(H128=Kategorier!$D$2,H128=Kategorier!$D$3)=FALSE,0,1)+IF(OR(J128=Kategorier!$B$2,J128=Kategorier!$B$1)=FALSE,0,1))&gt;1,"Måske ikke",""))</f>
        <v/>
      </c>
      <c r="P128" s="36"/>
      <c r="Q128" s="36"/>
      <c r="R128" s="37" t="str">
        <f t="shared" si="9"/>
        <v/>
      </c>
      <c r="S128" s="42" t="str">
        <f>IF(R128="","",IFERROR(IF(R128="manuel","manuel",IF(R128&lt;'Intro og tilpasning'!$D$13,"Lav",IF(R128&lt;'Intro og tilpasning'!$D$15,"Mellem","Høj"))),""))</f>
        <v/>
      </c>
      <c r="T128" s="52" t="str">
        <f t="shared" si="10"/>
        <v/>
      </c>
      <c r="U128" s="52" t="str">
        <f t="shared" si="11"/>
        <v/>
      </c>
      <c r="V128" s="5"/>
      <c r="W128" s="5"/>
      <c r="X128" s="5"/>
      <c r="Y128" s="5"/>
      <c r="AG128" s="24"/>
    </row>
    <row r="129" spans="1:21" x14ac:dyDescent="0.25">
      <c r="A129" s="11" t="str">
        <f t="shared" si="8"/>
        <v/>
      </c>
      <c r="B129" s="8"/>
      <c r="H129" s="34"/>
      <c r="I129" s="34"/>
      <c r="J129" s="34"/>
      <c r="K129" s="34"/>
      <c r="L129" s="34"/>
      <c r="M129" s="34"/>
      <c r="N129" s="34"/>
      <c r="O129" s="35" t="str">
        <f>IF((IF(OR(I129=Kategorier!$B$5,I129=Kategorier!$B$4)=FALSE,0,1)+IF(OR(K129=Kategorier!$B$5,K129=Kategorier!$B$4)=FALSE,0,1)+IF(OR(N129=Kategorier!$B$5,N129=Kategorier!$B$4)=FALSE,0,1)+IF(OR(H129=Kategorier!$D$2,H129=Kategorier!$D$3)=FALSE,0,1)+IF(OR(J129=Kategorier!$B$2,J129=Kategorier!$B$1)=FALSE,0,1))=5,"Ja",IF((IF(OR(I129=Kategorier!$B$5,I129=Kategorier!$B$4)=FALSE,0,1)+IF(OR(K129=Kategorier!$B$5,K129=Kategorier!$B$4)=FALSE,0,1)+IF(OR(N129=Kategorier!$B$5,N129=Kategorier!$B$4)=FALSE,0,1)+IF(OR(H129=Kategorier!$D$2,H129=Kategorier!$D$3)=FALSE,0,1)+IF(OR(J129=Kategorier!$B$2,J129=Kategorier!$B$1)=FALSE,0,1))&gt;1,"Måske ikke",""))</f>
        <v/>
      </c>
      <c r="P129" s="36"/>
      <c r="Q129" s="36"/>
      <c r="R129" s="37" t="str">
        <f t="shared" si="9"/>
        <v/>
      </c>
      <c r="S129" s="42" t="str">
        <f>IF(R129="","",IFERROR(IF(R129="manuel","manuel",IF(R129&lt;'Intro og tilpasning'!$D$13,"Lav",IF(R129&lt;'Intro og tilpasning'!$D$15,"Mellem","Høj"))),""))</f>
        <v/>
      </c>
      <c r="T129" s="52" t="str">
        <f t="shared" si="10"/>
        <v/>
      </c>
      <c r="U129" s="52" t="str">
        <f t="shared" si="11"/>
        <v/>
      </c>
    </row>
    <row r="130" spans="1:21" x14ac:dyDescent="0.25">
      <c r="A130" s="11" t="str">
        <f t="shared" si="8"/>
        <v/>
      </c>
      <c r="B130" s="8"/>
      <c r="H130" s="34"/>
      <c r="I130" s="34"/>
      <c r="J130" s="34"/>
      <c r="K130" s="34"/>
      <c r="L130" s="34"/>
      <c r="M130" s="34"/>
      <c r="N130" s="34"/>
      <c r="O130" s="35" t="str">
        <f>IF((IF(OR(I130=Kategorier!$B$5,I130=Kategorier!$B$4)=FALSE,0,1)+IF(OR(K130=Kategorier!$B$5,K130=Kategorier!$B$4)=FALSE,0,1)+IF(OR(N130=Kategorier!$B$5,N130=Kategorier!$B$4)=FALSE,0,1)+IF(OR(H130=Kategorier!$D$2,H130=Kategorier!$D$3)=FALSE,0,1)+IF(OR(J130=Kategorier!$B$2,J130=Kategorier!$B$1)=FALSE,0,1))=5,"Ja",IF((IF(OR(I130=Kategorier!$B$5,I130=Kategorier!$B$4)=FALSE,0,1)+IF(OR(K130=Kategorier!$B$5,K130=Kategorier!$B$4)=FALSE,0,1)+IF(OR(N130=Kategorier!$B$5,N130=Kategorier!$B$4)=FALSE,0,1)+IF(OR(H130=Kategorier!$D$2,H130=Kategorier!$D$3)=FALSE,0,1)+IF(OR(J130=Kategorier!$B$2,J130=Kategorier!$B$1)=FALSE,0,1))&gt;1,"Måske ikke",""))</f>
        <v/>
      </c>
      <c r="P130" s="36"/>
      <c r="Q130" s="36"/>
      <c r="R130" s="37" t="str">
        <f t="shared" si="9"/>
        <v/>
      </c>
      <c r="S130" s="42" t="str">
        <f>IF(R130="","",IFERROR(IF(R130="manuel","manuel",IF(R130&lt;'Intro og tilpasning'!$D$13,"Lav",IF(R130&lt;'Intro og tilpasning'!$D$15,"Mellem","Høj"))),""))</f>
        <v/>
      </c>
      <c r="T130" s="52" t="str">
        <f t="shared" ref="T130:T161" si="12">IFERROR(R130-(R130*Worst),"")</f>
        <v/>
      </c>
      <c r="U130" s="52" t="str">
        <f t="shared" ref="U130:U161" si="13">IFERROR(R130+(R130*Best),"")</f>
        <v/>
      </c>
    </row>
    <row r="131" spans="1:21" x14ac:dyDescent="0.25">
      <c r="A131" s="11" t="str">
        <f t="shared" si="8"/>
        <v/>
      </c>
      <c r="B131" s="8"/>
      <c r="H131" s="34"/>
      <c r="I131" s="34"/>
      <c r="J131" s="34"/>
      <c r="K131" s="34"/>
      <c r="L131" s="34"/>
      <c r="M131" s="34"/>
      <c r="N131" s="34"/>
      <c r="O131" s="35" t="str">
        <f>IF((IF(OR(I131=Kategorier!$B$5,I131=Kategorier!$B$4)=FALSE,0,1)+IF(OR(K131=Kategorier!$B$5,K131=Kategorier!$B$4)=FALSE,0,1)+IF(OR(N131=Kategorier!$B$5,N131=Kategorier!$B$4)=FALSE,0,1)+IF(OR(H131=Kategorier!$D$2,H131=Kategorier!$D$3)=FALSE,0,1)+IF(OR(J131=Kategorier!$B$2,J131=Kategorier!$B$1)=FALSE,0,1))=5,"Ja",IF((IF(OR(I131=Kategorier!$B$5,I131=Kategorier!$B$4)=FALSE,0,1)+IF(OR(K131=Kategorier!$B$5,K131=Kategorier!$B$4)=FALSE,0,1)+IF(OR(N131=Kategorier!$B$5,N131=Kategorier!$B$4)=FALSE,0,1)+IF(OR(H131=Kategorier!$D$2,H131=Kategorier!$D$3)=FALSE,0,1)+IF(OR(J131=Kategorier!$B$2,J131=Kategorier!$B$1)=FALSE,0,1))&gt;1,"Måske ikke",""))</f>
        <v/>
      </c>
      <c r="P131" s="36"/>
      <c r="Q131" s="36"/>
      <c r="R131" s="37" t="str">
        <f t="shared" si="9"/>
        <v/>
      </c>
      <c r="S131" s="42" t="str">
        <f>IF(R131="","",IFERROR(IF(R131="manuel","manuel",IF(R131&lt;'Intro og tilpasning'!$D$13,"Lav",IF(R131&lt;'Intro og tilpasning'!$D$15,"Mellem","Høj"))),""))</f>
        <v/>
      </c>
      <c r="T131" s="52" t="str">
        <f t="shared" si="12"/>
        <v/>
      </c>
      <c r="U131" s="52" t="str">
        <f t="shared" si="13"/>
        <v/>
      </c>
    </row>
    <row r="132" spans="1:21" x14ac:dyDescent="0.25">
      <c r="A132" s="11" t="str">
        <f t="shared" ref="A132:A195" si="14">IF(C132="","",A131+1)</f>
        <v/>
      </c>
      <c r="B132" s="8"/>
      <c r="H132" s="34"/>
      <c r="I132" s="34"/>
      <c r="J132" s="34"/>
      <c r="K132" s="34"/>
      <c r="L132" s="34"/>
      <c r="M132" s="34"/>
      <c r="N132" s="34"/>
      <c r="O132" s="35" t="str">
        <f>IF((IF(OR(I132=Kategorier!$B$5,I132=Kategorier!$B$4)=FALSE,0,1)+IF(OR(K132=Kategorier!$B$5,K132=Kategorier!$B$4)=FALSE,0,1)+IF(OR(N132=Kategorier!$B$5,N132=Kategorier!$B$4)=FALSE,0,1)+IF(OR(H132=Kategorier!$D$2,H132=Kategorier!$D$3)=FALSE,0,1)+IF(OR(J132=Kategorier!$B$2,J132=Kategorier!$B$1)=FALSE,0,1))=5,"Ja",IF((IF(OR(I132=Kategorier!$B$5,I132=Kategorier!$B$4)=FALSE,0,1)+IF(OR(K132=Kategorier!$B$5,K132=Kategorier!$B$4)=FALSE,0,1)+IF(OR(N132=Kategorier!$B$5,N132=Kategorier!$B$4)=FALSE,0,1)+IF(OR(H132=Kategorier!$D$2,H132=Kategorier!$D$3)=FALSE,0,1)+IF(OR(J132=Kategorier!$B$2,J132=Kategorier!$B$1)=FALSE,0,1))&gt;1,"Måske ikke",""))</f>
        <v/>
      </c>
      <c r="P132" s="36"/>
      <c r="Q132" s="36"/>
      <c r="R132" s="37" t="str">
        <f t="shared" ref="R132:R195" si="15">IF(P132="","",(P132*Q132)/60)</f>
        <v/>
      </c>
      <c r="S132" s="42" t="str">
        <f>IF(R132="","",IFERROR(IF(R132="manuel","manuel",IF(R132&lt;'Intro og tilpasning'!$D$13,"Lav",IF(R132&lt;'Intro og tilpasning'!$D$15,"Mellem","Høj"))),""))</f>
        <v/>
      </c>
      <c r="T132" s="52" t="str">
        <f t="shared" si="12"/>
        <v/>
      </c>
      <c r="U132" s="52" t="str">
        <f t="shared" si="13"/>
        <v/>
      </c>
    </row>
    <row r="133" spans="1:21" x14ac:dyDescent="0.25">
      <c r="A133" s="11" t="str">
        <f t="shared" si="14"/>
        <v/>
      </c>
      <c r="B133" s="8"/>
      <c r="H133" s="34"/>
      <c r="I133" s="34"/>
      <c r="J133" s="34"/>
      <c r="K133" s="34"/>
      <c r="L133" s="34"/>
      <c r="M133" s="34"/>
      <c r="N133" s="34"/>
      <c r="O133" s="35" t="str">
        <f>IF((IF(OR(I133=Kategorier!$B$5,I133=Kategorier!$B$4)=FALSE,0,1)+IF(OR(K133=Kategorier!$B$5,K133=Kategorier!$B$4)=FALSE,0,1)+IF(OR(N133=Kategorier!$B$5,N133=Kategorier!$B$4)=FALSE,0,1)+IF(OR(H133=Kategorier!$D$2,H133=Kategorier!$D$3)=FALSE,0,1)+IF(OR(J133=Kategorier!$B$2,J133=Kategorier!$B$1)=FALSE,0,1))=5,"Ja",IF((IF(OR(I133=Kategorier!$B$5,I133=Kategorier!$B$4)=FALSE,0,1)+IF(OR(K133=Kategorier!$B$5,K133=Kategorier!$B$4)=FALSE,0,1)+IF(OR(N133=Kategorier!$B$5,N133=Kategorier!$B$4)=FALSE,0,1)+IF(OR(H133=Kategorier!$D$2,H133=Kategorier!$D$3)=FALSE,0,1)+IF(OR(J133=Kategorier!$B$2,J133=Kategorier!$B$1)=FALSE,0,1))&gt;1,"Måske ikke",""))</f>
        <v/>
      </c>
      <c r="P133" s="36"/>
      <c r="Q133" s="36"/>
      <c r="R133" s="37" t="str">
        <f t="shared" si="15"/>
        <v/>
      </c>
      <c r="S133" s="42" t="str">
        <f>IF(R133="","",IFERROR(IF(R133="manuel","manuel",IF(R133&lt;'Intro og tilpasning'!$D$13,"Lav",IF(R133&lt;'Intro og tilpasning'!$D$15,"Mellem","Høj"))),""))</f>
        <v/>
      </c>
      <c r="T133" s="52" t="str">
        <f t="shared" si="12"/>
        <v/>
      </c>
      <c r="U133" s="52" t="str">
        <f t="shared" si="13"/>
        <v/>
      </c>
    </row>
    <row r="134" spans="1:21" x14ac:dyDescent="0.25">
      <c r="A134" s="11" t="str">
        <f t="shared" si="14"/>
        <v/>
      </c>
      <c r="B134" s="8"/>
      <c r="H134" s="34"/>
      <c r="I134" s="34"/>
      <c r="J134" s="34"/>
      <c r="K134" s="34"/>
      <c r="L134" s="34"/>
      <c r="M134" s="34"/>
      <c r="N134" s="34"/>
      <c r="O134" s="35" t="str">
        <f>IF((IF(OR(I134=Kategorier!$B$5,I134=Kategorier!$B$4)=FALSE,0,1)+IF(OR(K134=Kategorier!$B$5,K134=Kategorier!$B$4)=FALSE,0,1)+IF(OR(N134=Kategorier!$B$5,N134=Kategorier!$B$4)=FALSE,0,1)+IF(OR(H134=Kategorier!$D$2,H134=Kategorier!$D$3)=FALSE,0,1)+IF(OR(J134=Kategorier!$B$2,J134=Kategorier!$B$1)=FALSE,0,1))=5,"Ja",IF((IF(OR(I134=Kategorier!$B$5,I134=Kategorier!$B$4)=FALSE,0,1)+IF(OR(K134=Kategorier!$B$5,K134=Kategorier!$B$4)=FALSE,0,1)+IF(OR(N134=Kategorier!$B$5,N134=Kategorier!$B$4)=FALSE,0,1)+IF(OR(H134=Kategorier!$D$2,H134=Kategorier!$D$3)=FALSE,0,1)+IF(OR(J134=Kategorier!$B$2,J134=Kategorier!$B$1)=FALSE,0,1))&gt;1,"Måske ikke",""))</f>
        <v/>
      </c>
      <c r="P134" s="36"/>
      <c r="Q134" s="36"/>
      <c r="R134" s="37" t="str">
        <f t="shared" si="15"/>
        <v/>
      </c>
      <c r="S134" s="42" t="str">
        <f>IF(R134="","",IFERROR(IF(R134="manuel","manuel",IF(R134&lt;'Intro og tilpasning'!$D$13,"Lav",IF(R134&lt;'Intro og tilpasning'!$D$15,"Mellem","Høj"))),""))</f>
        <v/>
      </c>
      <c r="T134" s="52" t="str">
        <f t="shared" si="12"/>
        <v/>
      </c>
      <c r="U134" s="52" t="str">
        <f t="shared" si="13"/>
        <v/>
      </c>
    </row>
    <row r="135" spans="1:21" x14ac:dyDescent="0.25">
      <c r="A135" s="11" t="str">
        <f t="shared" si="14"/>
        <v/>
      </c>
      <c r="B135" s="8"/>
      <c r="H135" s="34"/>
      <c r="I135" s="34"/>
      <c r="J135" s="34"/>
      <c r="K135" s="34"/>
      <c r="L135" s="34"/>
      <c r="M135" s="34"/>
      <c r="N135" s="34"/>
      <c r="O135" s="35" t="str">
        <f>IF((IF(OR(I135=Kategorier!$B$5,I135=Kategorier!$B$4)=FALSE,0,1)+IF(OR(K135=Kategorier!$B$5,K135=Kategorier!$B$4)=FALSE,0,1)+IF(OR(N135=Kategorier!$B$5,N135=Kategorier!$B$4)=FALSE,0,1)+IF(OR(H135=Kategorier!$D$2,H135=Kategorier!$D$3)=FALSE,0,1)+IF(OR(J135=Kategorier!$B$2,J135=Kategorier!$B$1)=FALSE,0,1))=5,"Ja",IF((IF(OR(I135=Kategorier!$B$5,I135=Kategorier!$B$4)=FALSE,0,1)+IF(OR(K135=Kategorier!$B$5,K135=Kategorier!$B$4)=FALSE,0,1)+IF(OR(N135=Kategorier!$B$5,N135=Kategorier!$B$4)=FALSE,0,1)+IF(OR(H135=Kategorier!$D$2,H135=Kategorier!$D$3)=FALSE,0,1)+IF(OR(J135=Kategorier!$B$2,J135=Kategorier!$B$1)=FALSE,0,1))&gt;1,"Måske ikke",""))</f>
        <v/>
      </c>
      <c r="P135" s="36"/>
      <c r="Q135" s="36"/>
      <c r="R135" s="37" t="str">
        <f t="shared" si="15"/>
        <v/>
      </c>
      <c r="S135" s="42" t="str">
        <f>IF(R135="","",IFERROR(IF(R135="manuel","manuel",IF(R135&lt;'Intro og tilpasning'!$D$13,"Lav",IF(R135&lt;'Intro og tilpasning'!$D$15,"Mellem","Høj"))),""))</f>
        <v/>
      </c>
      <c r="T135" s="52" t="str">
        <f t="shared" si="12"/>
        <v/>
      </c>
      <c r="U135" s="52" t="str">
        <f t="shared" si="13"/>
        <v/>
      </c>
    </row>
    <row r="136" spans="1:21" x14ac:dyDescent="0.25">
      <c r="A136" s="11" t="str">
        <f t="shared" si="14"/>
        <v/>
      </c>
      <c r="B136" s="8"/>
      <c r="H136" s="34"/>
      <c r="I136" s="34"/>
      <c r="J136" s="34"/>
      <c r="K136" s="34"/>
      <c r="L136" s="34"/>
      <c r="M136" s="34"/>
      <c r="N136" s="34"/>
      <c r="O136" s="35" t="str">
        <f>IF((IF(OR(I136=Kategorier!$B$5,I136=Kategorier!$B$4)=FALSE,0,1)+IF(OR(K136=Kategorier!$B$5,K136=Kategorier!$B$4)=FALSE,0,1)+IF(OR(N136=Kategorier!$B$5,N136=Kategorier!$B$4)=FALSE,0,1)+IF(OR(H136=Kategorier!$D$2,H136=Kategorier!$D$3)=FALSE,0,1)+IF(OR(J136=Kategorier!$B$2,J136=Kategorier!$B$1)=FALSE,0,1))=5,"Ja",IF((IF(OR(I136=Kategorier!$B$5,I136=Kategorier!$B$4)=FALSE,0,1)+IF(OR(K136=Kategorier!$B$5,K136=Kategorier!$B$4)=FALSE,0,1)+IF(OR(N136=Kategorier!$B$5,N136=Kategorier!$B$4)=FALSE,0,1)+IF(OR(H136=Kategorier!$D$2,H136=Kategorier!$D$3)=FALSE,0,1)+IF(OR(J136=Kategorier!$B$2,J136=Kategorier!$B$1)=FALSE,0,1))&gt;1,"Måske ikke",""))</f>
        <v/>
      </c>
      <c r="P136" s="36"/>
      <c r="Q136" s="36"/>
      <c r="R136" s="37" t="str">
        <f t="shared" si="15"/>
        <v/>
      </c>
      <c r="S136" s="42" t="str">
        <f>IF(R136="","",IFERROR(IF(R136="manuel","manuel",IF(R136&lt;'Intro og tilpasning'!$D$13,"Lav",IF(R136&lt;'Intro og tilpasning'!$D$15,"Mellem","Høj"))),""))</f>
        <v/>
      </c>
      <c r="T136" s="52" t="str">
        <f t="shared" si="12"/>
        <v/>
      </c>
      <c r="U136" s="52" t="str">
        <f t="shared" si="13"/>
        <v/>
      </c>
    </row>
    <row r="137" spans="1:21" x14ac:dyDescent="0.25">
      <c r="A137" s="11" t="str">
        <f t="shared" si="14"/>
        <v/>
      </c>
      <c r="B137" s="8"/>
      <c r="H137" s="34"/>
      <c r="I137" s="34"/>
      <c r="J137" s="34"/>
      <c r="K137" s="34"/>
      <c r="L137" s="34"/>
      <c r="M137" s="34"/>
      <c r="N137" s="34"/>
      <c r="O137" s="35" t="str">
        <f>IF((IF(OR(I137=Kategorier!$B$5,I137=Kategorier!$B$4)=FALSE,0,1)+IF(OR(K137=Kategorier!$B$5,K137=Kategorier!$B$4)=FALSE,0,1)+IF(OR(N137=Kategorier!$B$5,N137=Kategorier!$B$4)=FALSE,0,1)+IF(OR(H137=Kategorier!$D$2,H137=Kategorier!$D$3)=FALSE,0,1)+IF(OR(J137=Kategorier!$B$2,J137=Kategorier!$B$1)=FALSE,0,1))=5,"Ja",IF((IF(OR(I137=Kategorier!$B$5,I137=Kategorier!$B$4)=FALSE,0,1)+IF(OR(K137=Kategorier!$B$5,K137=Kategorier!$B$4)=FALSE,0,1)+IF(OR(N137=Kategorier!$B$5,N137=Kategorier!$B$4)=FALSE,0,1)+IF(OR(H137=Kategorier!$D$2,H137=Kategorier!$D$3)=FALSE,0,1)+IF(OR(J137=Kategorier!$B$2,J137=Kategorier!$B$1)=FALSE,0,1))&gt;1,"Måske ikke",""))</f>
        <v/>
      </c>
      <c r="P137" s="36"/>
      <c r="Q137" s="36"/>
      <c r="R137" s="37" t="str">
        <f t="shared" si="15"/>
        <v/>
      </c>
      <c r="S137" s="42" t="str">
        <f>IF(R137="","",IFERROR(IF(R137="manuel","manuel",IF(R137&lt;'Intro og tilpasning'!$D$13,"Lav",IF(R137&lt;'Intro og tilpasning'!$D$15,"Mellem","Høj"))),""))</f>
        <v/>
      </c>
      <c r="T137" s="52" t="str">
        <f t="shared" si="12"/>
        <v/>
      </c>
      <c r="U137" s="52" t="str">
        <f t="shared" si="13"/>
        <v/>
      </c>
    </row>
    <row r="138" spans="1:21" x14ac:dyDescent="0.25">
      <c r="A138" s="11" t="str">
        <f t="shared" si="14"/>
        <v/>
      </c>
      <c r="B138" s="8"/>
      <c r="H138" s="34"/>
      <c r="I138" s="34"/>
      <c r="J138" s="34"/>
      <c r="K138" s="34"/>
      <c r="L138" s="34"/>
      <c r="M138" s="34"/>
      <c r="N138" s="34"/>
      <c r="O138" s="35" t="str">
        <f>IF((IF(OR(I138=Kategorier!$B$5,I138=Kategorier!$B$4)=FALSE,0,1)+IF(OR(K138=Kategorier!$B$5,K138=Kategorier!$B$4)=FALSE,0,1)+IF(OR(N138=Kategorier!$B$5,N138=Kategorier!$B$4)=FALSE,0,1)+IF(OR(H138=Kategorier!$D$2,H138=Kategorier!$D$3)=FALSE,0,1)+IF(OR(J138=Kategorier!$B$2,J138=Kategorier!$B$1)=FALSE,0,1))=5,"Ja",IF((IF(OR(I138=Kategorier!$B$5,I138=Kategorier!$B$4)=FALSE,0,1)+IF(OR(K138=Kategorier!$B$5,K138=Kategorier!$B$4)=FALSE,0,1)+IF(OR(N138=Kategorier!$B$5,N138=Kategorier!$B$4)=FALSE,0,1)+IF(OR(H138=Kategorier!$D$2,H138=Kategorier!$D$3)=FALSE,0,1)+IF(OR(J138=Kategorier!$B$2,J138=Kategorier!$B$1)=FALSE,0,1))&gt;1,"Måske ikke",""))</f>
        <v/>
      </c>
      <c r="P138" s="36"/>
      <c r="Q138" s="36"/>
      <c r="R138" s="37" t="str">
        <f t="shared" si="15"/>
        <v/>
      </c>
      <c r="S138" s="42" t="str">
        <f>IF(R138="","",IFERROR(IF(R138="manuel","manuel",IF(R138&lt;'Intro og tilpasning'!$D$13,"Lav",IF(R138&lt;'Intro og tilpasning'!$D$15,"Mellem","Høj"))),""))</f>
        <v/>
      </c>
      <c r="T138" s="52" t="str">
        <f t="shared" si="12"/>
        <v/>
      </c>
      <c r="U138" s="52" t="str">
        <f t="shared" si="13"/>
        <v/>
      </c>
    </row>
    <row r="139" spans="1:21" x14ac:dyDescent="0.25">
      <c r="A139" s="11" t="str">
        <f t="shared" si="14"/>
        <v/>
      </c>
      <c r="B139" s="8"/>
      <c r="H139" s="34"/>
      <c r="I139" s="34"/>
      <c r="J139" s="34"/>
      <c r="K139" s="34"/>
      <c r="L139" s="34"/>
      <c r="M139" s="34"/>
      <c r="N139" s="34"/>
      <c r="O139" s="35" t="str">
        <f>IF((IF(OR(I139=Kategorier!$B$5,I139=Kategorier!$B$4)=FALSE,0,1)+IF(OR(K139=Kategorier!$B$5,K139=Kategorier!$B$4)=FALSE,0,1)+IF(OR(N139=Kategorier!$B$5,N139=Kategorier!$B$4)=FALSE,0,1)+IF(OR(H139=Kategorier!$D$2,H139=Kategorier!$D$3)=FALSE,0,1)+IF(OR(J139=Kategorier!$B$2,J139=Kategorier!$B$1)=FALSE,0,1))=5,"Ja",IF((IF(OR(I139=Kategorier!$B$5,I139=Kategorier!$B$4)=FALSE,0,1)+IF(OR(K139=Kategorier!$B$5,K139=Kategorier!$B$4)=FALSE,0,1)+IF(OR(N139=Kategorier!$B$5,N139=Kategorier!$B$4)=FALSE,0,1)+IF(OR(H139=Kategorier!$D$2,H139=Kategorier!$D$3)=FALSE,0,1)+IF(OR(J139=Kategorier!$B$2,J139=Kategorier!$B$1)=FALSE,0,1))&gt;1,"Måske ikke",""))</f>
        <v/>
      </c>
      <c r="P139" s="36"/>
      <c r="Q139" s="36"/>
      <c r="R139" s="37" t="str">
        <f t="shared" si="15"/>
        <v/>
      </c>
      <c r="S139" s="42" t="str">
        <f>IF(R139="","",IFERROR(IF(R139="manuel","manuel",IF(R139&lt;'Intro og tilpasning'!$D$13,"Lav",IF(R139&lt;'Intro og tilpasning'!$D$15,"Mellem","Høj"))),""))</f>
        <v/>
      </c>
      <c r="T139" s="52" t="str">
        <f t="shared" si="12"/>
        <v/>
      </c>
      <c r="U139" s="52" t="str">
        <f t="shared" si="13"/>
        <v/>
      </c>
    </row>
    <row r="140" spans="1:21" x14ac:dyDescent="0.25">
      <c r="A140" s="11" t="str">
        <f t="shared" si="14"/>
        <v/>
      </c>
      <c r="B140" s="8"/>
      <c r="H140" s="34"/>
      <c r="I140" s="34"/>
      <c r="J140" s="34"/>
      <c r="K140" s="34"/>
      <c r="L140" s="34"/>
      <c r="M140" s="34"/>
      <c r="N140" s="34"/>
      <c r="O140" s="35" t="str">
        <f>IF((IF(OR(I140=Kategorier!$B$5,I140=Kategorier!$B$4)=FALSE,0,1)+IF(OR(K140=Kategorier!$B$5,K140=Kategorier!$B$4)=FALSE,0,1)+IF(OR(N140=Kategorier!$B$5,N140=Kategorier!$B$4)=FALSE,0,1)+IF(OR(H140=Kategorier!$D$2,H140=Kategorier!$D$3)=FALSE,0,1)+IF(OR(J140=Kategorier!$B$2,J140=Kategorier!$B$1)=FALSE,0,1))=5,"Ja",IF((IF(OR(I140=Kategorier!$B$5,I140=Kategorier!$B$4)=FALSE,0,1)+IF(OR(K140=Kategorier!$B$5,K140=Kategorier!$B$4)=FALSE,0,1)+IF(OR(N140=Kategorier!$B$5,N140=Kategorier!$B$4)=FALSE,0,1)+IF(OR(H140=Kategorier!$D$2,H140=Kategorier!$D$3)=FALSE,0,1)+IF(OR(J140=Kategorier!$B$2,J140=Kategorier!$B$1)=FALSE,0,1))&gt;1,"Måske ikke",""))</f>
        <v/>
      </c>
      <c r="P140" s="36"/>
      <c r="Q140" s="36"/>
      <c r="R140" s="37" t="str">
        <f t="shared" si="15"/>
        <v/>
      </c>
      <c r="S140" s="42" t="str">
        <f>IF(R140="","",IFERROR(IF(R140="manuel","manuel",IF(R140&lt;'Intro og tilpasning'!$D$13,"Lav",IF(R140&lt;'Intro og tilpasning'!$D$15,"Mellem","Høj"))),""))</f>
        <v/>
      </c>
      <c r="T140" s="52" t="str">
        <f t="shared" si="12"/>
        <v/>
      </c>
      <c r="U140" s="52" t="str">
        <f t="shared" si="13"/>
        <v/>
      </c>
    </row>
    <row r="141" spans="1:21" x14ac:dyDescent="0.25">
      <c r="A141" s="11" t="str">
        <f t="shared" si="14"/>
        <v/>
      </c>
      <c r="B141" s="8"/>
      <c r="H141" s="34"/>
      <c r="I141" s="34"/>
      <c r="J141" s="34"/>
      <c r="K141" s="34"/>
      <c r="L141" s="34"/>
      <c r="M141" s="34"/>
      <c r="N141" s="34"/>
      <c r="O141" s="35" t="str">
        <f>IF((IF(OR(I141=Kategorier!$B$5,I141=Kategorier!$B$4)=FALSE,0,1)+IF(OR(K141=Kategorier!$B$5,K141=Kategorier!$B$4)=FALSE,0,1)+IF(OR(N141=Kategorier!$B$5,N141=Kategorier!$B$4)=FALSE,0,1)+IF(OR(H141=Kategorier!$D$2,H141=Kategorier!$D$3)=FALSE,0,1)+IF(OR(J141=Kategorier!$B$2,J141=Kategorier!$B$1)=FALSE,0,1))=5,"Ja",IF((IF(OR(I141=Kategorier!$B$5,I141=Kategorier!$B$4)=FALSE,0,1)+IF(OR(K141=Kategorier!$B$5,K141=Kategorier!$B$4)=FALSE,0,1)+IF(OR(N141=Kategorier!$B$5,N141=Kategorier!$B$4)=FALSE,0,1)+IF(OR(H141=Kategorier!$D$2,H141=Kategorier!$D$3)=FALSE,0,1)+IF(OR(J141=Kategorier!$B$2,J141=Kategorier!$B$1)=FALSE,0,1))&gt;1,"Måske ikke",""))</f>
        <v/>
      </c>
      <c r="P141" s="36"/>
      <c r="Q141" s="36"/>
      <c r="R141" s="37" t="str">
        <f t="shared" si="15"/>
        <v/>
      </c>
      <c r="S141" s="42" t="str">
        <f>IF(R141="","",IFERROR(IF(R141="manuel","manuel",IF(R141&lt;'Intro og tilpasning'!$D$13,"Lav",IF(R141&lt;'Intro og tilpasning'!$D$15,"Mellem","Høj"))),""))</f>
        <v/>
      </c>
      <c r="T141" s="52" t="str">
        <f t="shared" si="12"/>
        <v/>
      </c>
      <c r="U141" s="52" t="str">
        <f t="shared" si="13"/>
        <v/>
      </c>
    </row>
    <row r="142" spans="1:21" x14ac:dyDescent="0.25">
      <c r="A142" s="11" t="str">
        <f t="shared" si="14"/>
        <v/>
      </c>
      <c r="B142" s="8"/>
      <c r="H142" s="34"/>
      <c r="I142" s="34"/>
      <c r="J142" s="34"/>
      <c r="K142" s="34"/>
      <c r="L142" s="34"/>
      <c r="M142" s="34"/>
      <c r="N142" s="34"/>
      <c r="O142" s="35" t="str">
        <f>IF((IF(OR(I142=Kategorier!$B$5,I142=Kategorier!$B$4)=FALSE,0,1)+IF(OR(K142=Kategorier!$B$5,K142=Kategorier!$B$4)=FALSE,0,1)+IF(OR(N142=Kategorier!$B$5,N142=Kategorier!$B$4)=FALSE,0,1)+IF(OR(H142=Kategorier!$D$2,H142=Kategorier!$D$3)=FALSE,0,1)+IF(OR(J142=Kategorier!$B$2,J142=Kategorier!$B$1)=FALSE,0,1))=5,"Ja",IF((IF(OR(I142=Kategorier!$B$5,I142=Kategorier!$B$4)=FALSE,0,1)+IF(OR(K142=Kategorier!$B$5,K142=Kategorier!$B$4)=FALSE,0,1)+IF(OR(N142=Kategorier!$B$5,N142=Kategorier!$B$4)=FALSE,0,1)+IF(OR(H142=Kategorier!$D$2,H142=Kategorier!$D$3)=FALSE,0,1)+IF(OR(J142=Kategorier!$B$2,J142=Kategorier!$B$1)=FALSE,0,1))&gt;1,"Måske ikke",""))</f>
        <v/>
      </c>
      <c r="P142" s="36"/>
      <c r="Q142" s="36"/>
      <c r="R142" s="37" t="str">
        <f t="shared" si="15"/>
        <v/>
      </c>
      <c r="S142" s="42" t="str">
        <f>IF(R142="","",IFERROR(IF(R142="manuel","manuel",IF(R142&lt;'Intro og tilpasning'!$D$13,"Lav",IF(R142&lt;'Intro og tilpasning'!$D$15,"Mellem","Høj"))),""))</f>
        <v/>
      </c>
      <c r="T142" s="52" t="str">
        <f t="shared" si="12"/>
        <v/>
      </c>
      <c r="U142" s="52" t="str">
        <f t="shared" si="13"/>
        <v/>
      </c>
    </row>
    <row r="143" spans="1:21" x14ac:dyDescent="0.25">
      <c r="A143" s="11" t="str">
        <f t="shared" si="14"/>
        <v/>
      </c>
      <c r="B143" s="8"/>
      <c r="H143" s="34"/>
      <c r="I143" s="34"/>
      <c r="J143" s="34"/>
      <c r="K143" s="34"/>
      <c r="L143" s="34"/>
      <c r="M143" s="34"/>
      <c r="N143" s="34"/>
      <c r="O143" s="35" t="str">
        <f>IF((IF(OR(I143=Kategorier!$B$5,I143=Kategorier!$B$4)=FALSE,0,1)+IF(OR(K143=Kategorier!$B$5,K143=Kategorier!$B$4)=FALSE,0,1)+IF(OR(N143=Kategorier!$B$5,N143=Kategorier!$B$4)=FALSE,0,1)+IF(OR(H143=Kategorier!$D$2,H143=Kategorier!$D$3)=FALSE,0,1)+IF(OR(J143=Kategorier!$B$2,J143=Kategorier!$B$1)=FALSE,0,1))=5,"Ja",IF((IF(OR(I143=Kategorier!$B$5,I143=Kategorier!$B$4)=FALSE,0,1)+IF(OR(K143=Kategorier!$B$5,K143=Kategorier!$B$4)=FALSE,0,1)+IF(OR(N143=Kategorier!$B$5,N143=Kategorier!$B$4)=FALSE,0,1)+IF(OR(H143=Kategorier!$D$2,H143=Kategorier!$D$3)=FALSE,0,1)+IF(OR(J143=Kategorier!$B$2,J143=Kategorier!$B$1)=FALSE,0,1))&gt;1,"Måske ikke",""))</f>
        <v/>
      </c>
      <c r="P143" s="36"/>
      <c r="Q143" s="36"/>
      <c r="R143" s="37" t="str">
        <f t="shared" si="15"/>
        <v/>
      </c>
      <c r="S143" s="42" t="str">
        <f>IF(R143="","",IFERROR(IF(R143="manuel","manuel",IF(R143&lt;'Intro og tilpasning'!$D$13,"Lav",IF(R143&lt;'Intro og tilpasning'!$D$15,"Mellem","Høj"))),""))</f>
        <v/>
      </c>
      <c r="T143" s="52" t="str">
        <f t="shared" si="12"/>
        <v/>
      </c>
      <c r="U143" s="52" t="str">
        <f t="shared" si="13"/>
        <v/>
      </c>
    </row>
    <row r="144" spans="1:21" x14ac:dyDescent="0.25">
      <c r="A144" s="11" t="str">
        <f t="shared" si="14"/>
        <v/>
      </c>
      <c r="B144" s="8"/>
      <c r="H144" s="34"/>
      <c r="I144" s="34"/>
      <c r="J144" s="34"/>
      <c r="K144" s="34"/>
      <c r="L144" s="34"/>
      <c r="M144" s="34"/>
      <c r="N144" s="34"/>
      <c r="O144" s="35" t="str">
        <f>IF((IF(OR(I144=Kategorier!$B$5,I144=Kategorier!$B$4)=FALSE,0,1)+IF(OR(K144=Kategorier!$B$5,K144=Kategorier!$B$4)=FALSE,0,1)+IF(OR(N144=Kategorier!$B$5,N144=Kategorier!$B$4)=FALSE,0,1)+IF(OR(H144=Kategorier!$D$2,H144=Kategorier!$D$3)=FALSE,0,1)+IF(OR(J144=Kategorier!$B$2,J144=Kategorier!$B$1)=FALSE,0,1))=5,"Ja",IF((IF(OR(I144=Kategorier!$B$5,I144=Kategorier!$B$4)=FALSE,0,1)+IF(OR(K144=Kategorier!$B$5,K144=Kategorier!$B$4)=FALSE,0,1)+IF(OR(N144=Kategorier!$B$5,N144=Kategorier!$B$4)=FALSE,0,1)+IF(OR(H144=Kategorier!$D$2,H144=Kategorier!$D$3)=FALSE,0,1)+IF(OR(J144=Kategorier!$B$2,J144=Kategorier!$B$1)=FALSE,0,1))&gt;1,"Måske ikke",""))</f>
        <v/>
      </c>
      <c r="P144" s="36"/>
      <c r="Q144" s="36"/>
      <c r="R144" s="37" t="str">
        <f t="shared" si="15"/>
        <v/>
      </c>
      <c r="S144" s="42" t="str">
        <f>IF(R144="","",IFERROR(IF(R144="manuel","manuel",IF(R144&lt;'Intro og tilpasning'!$D$13,"Lav",IF(R144&lt;'Intro og tilpasning'!$D$15,"Mellem","Høj"))),""))</f>
        <v/>
      </c>
      <c r="T144" s="52" t="str">
        <f t="shared" si="12"/>
        <v/>
      </c>
      <c r="U144" s="52" t="str">
        <f t="shared" si="13"/>
        <v/>
      </c>
    </row>
    <row r="145" spans="1:21" x14ac:dyDescent="0.25">
      <c r="A145" s="11" t="str">
        <f t="shared" si="14"/>
        <v/>
      </c>
      <c r="B145" s="8"/>
      <c r="H145" s="34"/>
      <c r="I145" s="34"/>
      <c r="J145" s="34"/>
      <c r="K145" s="34"/>
      <c r="L145" s="34"/>
      <c r="M145" s="34"/>
      <c r="N145" s="34"/>
      <c r="O145" s="35" t="str">
        <f>IF((IF(OR(I145=Kategorier!$B$5,I145=Kategorier!$B$4)=FALSE,0,1)+IF(OR(K145=Kategorier!$B$5,K145=Kategorier!$B$4)=FALSE,0,1)+IF(OR(N145=Kategorier!$B$5,N145=Kategorier!$B$4)=FALSE,0,1)+IF(OR(H145=Kategorier!$D$2,H145=Kategorier!$D$3)=FALSE,0,1)+IF(OR(J145=Kategorier!$B$2,J145=Kategorier!$B$1)=FALSE,0,1))=5,"Ja",IF((IF(OR(I145=Kategorier!$B$5,I145=Kategorier!$B$4)=FALSE,0,1)+IF(OR(K145=Kategorier!$B$5,K145=Kategorier!$B$4)=FALSE,0,1)+IF(OR(N145=Kategorier!$B$5,N145=Kategorier!$B$4)=FALSE,0,1)+IF(OR(H145=Kategorier!$D$2,H145=Kategorier!$D$3)=FALSE,0,1)+IF(OR(J145=Kategorier!$B$2,J145=Kategorier!$B$1)=FALSE,0,1))&gt;1,"Måske ikke",""))</f>
        <v/>
      </c>
      <c r="P145" s="36"/>
      <c r="Q145" s="36"/>
      <c r="R145" s="37" t="str">
        <f t="shared" si="15"/>
        <v/>
      </c>
      <c r="S145" s="42" t="str">
        <f>IF(R145="","",IFERROR(IF(R145="manuel","manuel",IF(R145&lt;'Intro og tilpasning'!$D$13,"Lav",IF(R145&lt;'Intro og tilpasning'!$D$15,"Mellem","Høj"))),""))</f>
        <v/>
      </c>
      <c r="T145" s="52" t="str">
        <f t="shared" si="12"/>
        <v/>
      </c>
      <c r="U145" s="52" t="str">
        <f t="shared" si="13"/>
        <v/>
      </c>
    </row>
    <row r="146" spans="1:21" x14ac:dyDescent="0.25">
      <c r="A146" s="11" t="str">
        <f t="shared" si="14"/>
        <v/>
      </c>
      <c r="B146" s="8"/>
      <c r="H146" s="34"/>
      <c r="I146" s="34"/>
      <c r="J146" s="34"/>
      <c r="K146" s="34"/>
      <c r="L146" s="34"/>
      <c r="M146" s="34"/>
      <c r="N146" s="34"/>
      <c r="O146" s="35" t="str">
        <f>IF((IF(OR(I146=Kategorier!$B$5,I146=Kategorier!$B$4)=FALSE,0,1)+IF(OR(K146=Kategorier!$B$5,K146=Kategorier!$B$4)=FALSE,0,1)+IF(OR(N146=Kategorier!$B$5,N146=Kategorier!$B$4)=FALSE,0,1)+IF(OR(H146=Kategorier!$D$2,H146=Kategorier!$D$3)=FALSE,0,1)+IF(OR(J146=Kategorier!$B$2,J146=Kategorier!$B$1)=FALSE,0,1))=5,"Ja",IF((IF(OR(I146=Kategorier!$B$5,I146=Kategorier!$B$4)=FALSE,0,1)+IF(OR(K146=Kategorier!$B$5,K146=Kategorier!$B$4)=FALSE,0,1)+IF(OR(N146=Kategorier!$B$5,N146=Kategorier!$B$4)=FALSE,0,1)+IF(OR(H146=Kategorier!$D$2,H146=Kategorier!$D$3)=FALSE,0,1)+IF(OR(J146=Kategorier!$B$2,J146=Kategorier!$B$1)=FALSE,0,1))&gt;1,"Måske ikke",""))</f>
        <v/>
      </c>
      <c r="P146" s="36"/>
      <c r="Q146" s="36"/>
      <c r="R146" s="37" t="str">
        <f t="shared" si="15"/>
        <v/>
      </c>
      <c r="S146" s="42" t="str">
        <f>IF(R146="","",IFERROR(IF(R146="manuel","manuel",IF(R146&lt;'Intro og tilpasning'!$D$13,"Lav",IF(R146&lt;'Intro og tilpasning'!$D$15,"Mellem","Høj"))),""))</f>
        <v/>
      </c>
      <c r="T146" s="52" t="str">
        <f t="shared" si="12"/>
        <v/>
      </c>
      <c r="U146" s="52" t="str">
        <f t="shared" si="13"/>
        <v/>
      </c>
    </row>
    <row r="147" spans="1:21" x14ac:dyDescent="0.25">
      <c r="A147" s="11" t="str">
        <f t="shared" si="14"/>
        <v/>
      </c>
      <c r="B147" s="8"/>
      <c r="H147" s="34"/>
      <c r="I147" s="34"/>
      <c r="J147" s="34"/>
      <c r="K147" s="34"/>
      <c r="L147" s="34"/>
      <c r="M147" s="34"/>
      <c r="N147" s="34"/>
      <c r="O147" s="35" t="str">
        <f>IF((IF(OR(I147=Kategorier!$B$5,I147=Kategorier!$B$4)=FALSE,0,1)+IF(OR(K147=Kategorier!$B$5,K147=Kategorier!$B$4)=FALSE,0,1)+IF(OR(N147=Kategorier!$B$5,N147=Kategorier!$B$4)=FALSE,0,1)+IF(OR(H147=Kategorier!$D$2,H147=Kategorier!$D$3)=FALSE,0,1)+IF(OR(J147=Kategorier!$B$2,J147=Kategorier!$B$1)=FALSE,0,1))=5,"Ja",IF((IF(OR(I147=Kategorier!$B$5,I147=Kategorier!$B$4)=FALSE,0,1)+IF(OR(K147=Kategorier!$B$5,K147=Kategorier!$B$4)=FALSE,0,1)+IF(OR(N147=Kategorier!$B$5,N147=Kategorier!$B$4)=FALSE,0,1)+IF(OR(H147=Kategorier!$D$2,H147=Kategorier!$D$3)=FALSE,0,1)+IF(OR(J147=Kategorier!$B$2,J147=Kategorier!$B$1)=FALSE,0,1))&gt;1,"Måske ikke",""))</f>
        <v/>
      </c>
      <c r="P147" s="36"/>
      <c r="Q147" s="36"/>
      <c r="R147" s="37" t="str">
        <f t="shared" si="15"/>
        <v/>
      </c>
      <c r="S147" s="42" t="str">
        <f>IF(R147="","",IFERROR(IF(R147="manuel","manuel",IF(R147&lt;'Intro og tilpasning'!$D$13,"Lav",IF(R147&lt;'Intro og tilpasning'!$D$15,"Mellem","Høj"))),""))</f>
        <v/>
      </c>
      <c r="T147" s="52" t="str">
        <f t="shared" si="12"/>
        <v/>
      </c>
      <c r="U147" s="52" t="str">
        <f t="shared" si="13"/>
        <v/>
      </c>
    </row>
    <row r="148" spans="1:21" x14ac:dyDescent="0.25">
      <c r="A148" s="11" t="str">
        <f t="shared" si="14"/>
        <v/>
      </c>
      <c r="B148" s="8"/>
      <c r="H148" s="34"/>
      <c r="I148" s="34"/>
      <c r="J148" s="34"/>
      <c r="K148" s="34"/>
      <c r="L148" s="34"/>
      <c r="M148" s="34"/>
      <c r="N148" s="34"/>
      <c r="O148" s="35" t="str">
        <f>IF((IF(OR(I148=Kategorier!$B$5,I148=Kategorier!$B$4)=FALSE,0,1)+IF(OR(K148=Kategorier!$B$5,K148=Kategorier!$B$4)=FALSE,0,1)+IF(OR(N148=Kategorier!$B$5,N148=Kategorier!$B$4)=FALSE,0,1)+IF(OR(H148=Kategorier!$D$2,H148=Kategorier!$D$3)=FALSE,0,1)+IF(OR(J148=Kategorier!$B$2,J148=Kategorier!$B$1)=FALSE,0,1))=5,"Ja",IF((IF(OR(I148=Kategorier!$B$5,I148=Kategorier!$B$4)=FALSE,0,1)+IF(OR(K148=Kategorier!$B$5,K148=Kategorier!$B$4)=FALSE,0,1)+IF(OR(N148=Kategorier!$B$5,N148=Kategorier!$B$4)=FALSE,0,1)+IF(OR(H148=Kategorier!$D$2,H148=Kategorier!$D$3)=FALSE,0,1)+IF(OR(J148=Kategorier!$B$2,J148=Kategorier!$B$1)=FALSE,0,1))&gt;1,"Måske ikke",""))</f>
        <v/>
      </c>
      <c r="P148" s="36"/>
      <c r="Q148" s="36"/>
      <c r="R148" s="37" t="str">
        <f t="shared" si="15"/>
        <v/>
      </c>
      <c r="S148" s="42" t="str">
        <f>IF(R148="","",IFERROR(IF(R148="manuel","manuel",IF(R148&lt;'Intro og tilpasning'!$D$13,"Lav",IF(R148&lt;'Intro og tilpasning'!$D$15,"Mellem","Høj"))),""))</f>
        <v/>
      </c>
      <c r="T148" s="52" t="str">
        <f t="shared" si="12"/>
        <v/>
      </c>
      <c r="U148" s="52" t="str">
        <f t="shared" si="13"/>
        <v/>
      </c>
    </row>
    <row r="149" spans="1:21" x14ac:dyDescent="0.25">
      <c r="A149" s="11" t="str">
        <f t="shared" si="14"/>
        <v/>
      </c>
      <c r="B149" s="8"/>
      <c r="H149" s="34"/>
      <c r="I149" s="34"/>
      <c r="J149" s="34"/>
      <c r="K149" s="34"/>
      <c r="L149" s="34"/>
      <c r="M149" s="34"/>
      <c r="N149" s="34"/>
      <c r="O149" s="35" t="str">
        <f>IF((IF(OR(I149=Kategorier!$B$5,I149=Kategorier!$B$4)=FALSE,0,1)+IF(OR(K149=Kategorier!$B$5,K149=Kategorier!$B$4)=FALSE,0,1)+IF(OR(N149=Kategorier!$B$5,N149=Kategorier!$B$4)=FALSE,0,1)+IF(OR(H149=Kategorier!$D$2,H149=Kategorier!$D$3)=FALSE,0,1)+IF(OR(J149=Kategorier!$B$2,J149=Kategorier!$B$1)=FALSE,0,1))=5,"Ja",IF((IF(OR(I149=Kategorier!$B$5,I149=Kategorier!$B$4)=FALSE,0,1)+IF(OR(K149=Kategorier!$B$5,K149=Kategorier!$B$4)=FALSE,0,1)+IF(OR(N149=Kategorier!$B$5,N149=Kategorier!$B$4)=FALSE,0,1)+IF(OR(H149=Kategorier!$D$2,H149=Kategorier!$D$3)=FALSE,0,1)+IF(OR(J149=Kategorier!$B$2,J149=Kategorier!$B$1)=FALSE,0,1))&gt;1,"Måske ikke",""))</f>
        <v/>
      </c>
      <c r="P149" s="36"/>
      <c r="Q149" s="36"/>
      <c r="R149" s="37" t="str">
        <f t="shared" si="15"/>
        <v/>
      </c>
      <c r="S149" s="42" t="str">
        <f>IF(R149="","",IFERROR(IF(R149="manuel","manuel",IF(R149&lt;'Intro og tilpasning'!$D$13,"Lav",IF(R149&lt;'Intro og tilpasning'!$D$15,"Mellem","Høj"))),""))</f>
        <v/>
      </c>
      <c r="T149" s="52" t="str">
        <f t="shared" si="12"/>
        <v/>
      </c>
      <c r="U149" s="52" t="str">
        <f t="shared" si="13"/>
        <v/>
      </c>
    </row>
    <row r="150" spans="1:21" x14ac:dyDescent="0.25">
      <c r="A150" s="11" t="str">
        <f t="shared" si="14"/>
        <v/>
      </c>
      <c r="B150" s="8"/>
      <c r="H150" s="34"/>
      <c r="I150" s="34"/>
      <c r="J150" s="34"/>
      <c r="K150" s="34"/>
      <c r="L150" s="34"/>
      <c r="M150" s="34"/>
      <c r="N150" s="34"/>
      <c r="O150" s="35" t="str">
        <f>IF((IF(OR(I150=Kategorier!$B$5,I150=Kategorier!$B$4)=FALSE,0,1)+IF(OR(K150=Kategorier!$B$5,K150=Kategorier!$B$4)=FALSE,0,1)+IF(OR(N150=Kategorier!$B$5,N150=Kategorier!$B$4)=FALSE,0,1)+IF(OR(H150=Kategorier!$D$2,H150=Kategorier!$D$3)=FALSE,0,1)+IF(OR(J150=Kategorier!$B$2,J150=Kategorier!$B$1)=FALSE,0,1))=5,"Ja",IF((IF(OR(I150=Kategorier!$B$5,I150=Kategorier!$B$4)=FALSE,0,1)+IF(OR(K150=Kategorier!$B$5,K150=Kategorier!$B$4)=FALSE,0,1)+IF(OR(N150=Kategorier!$B$5,N150=Kategorier!$B$4)=FALSE,0,1)+IF(OR(H150=Kategorier!$D$2,H150=Kategorier!$D$3)=FALSE,0,1)+IF(OR(J150=Kategorier!$B$2,J150=Kategorier!$B$1)=FALSE,0,1))&gt;1,"Måske ikke",""))</f>
        <v/>
      </c>
      <c r="P150" s="36"/>
      <c r="Q150" s="36"/>
      <c r="R150" s="37" t="str">
        <f t="shared" si="15"/>
        <v/>
      </c>
      <c r="S150" s="42" t="str">
        <f>IF(R150="","",IFERROR(IF(R150="manuel","manuel",IF(R150&lt;'Intro og tilpasning'!$D$13,"Lav",IF(R150&lt;'Intro og tilpasning'!$D$15,"Mellem","Høj"))),""))</f>
        <v/>
      </c>
      <c r="T150" s="52" t="str">
        <f t="shared" si="12"/>
        <v/>
      </c>
      <c r="U150" s="52" t="str">
        <f t="shared" si="13"/>
        <v/>
      </c>
    </row>
    <row r="151" spans="1:21" x14ac:dyDescent="0.25">
      <c r="A151" s="11" t="str">
        <f t="shared" si="14"/>
        <v/>
      </c>
      <c r="B151" s="8"/>
      <c r="H151" s="34"/>
      <c r="I151" s="34"/>
      <c r="J151" s="34"/>
      <c r="K151" s="34"/>
      <c r="L151" s="34"/>
      <c r="M151" s="34"/>
      <c r="N151" s="34"/>
      <c r="O151" s="35" t="str">
        <f>IF((IF(OR(I151=Kategorier!$B$5,I151=Kategorier!$B$4)=FALSE,0,1)+IF(OR(K151=Kategorier!$B$5,K151=Kategorier!$B$4)=FALSE,0,1)+IF(OR(N151=Kategorier!$B$5,N151=Kategorier!$B$4)=FALSE,0,1)+IF(OR(H151=Kategorier!$D$2,H151=Kategorier!$D$3)=FALSE,0,1)+IF(OR(J151=Kategorier!$B$2,J151=Kategorier!$B$1)=FALSE,0,1))=5,"Ja",IF((IF(OR(I151=Kategorier!$B$5,I151=Kategorier!$B$4)=FALSE,0,1)+IF(OR(K151=Kategorier!$B$5,K151=Kategorier!$B$4)=FALSE,0,1)+IF(OR(N151=Kategorier!$B$5,N151=Kategorier!$B$4)=FALSE,0,1)+IF(OR(H151=Kategorier!$D$2,H151=Kategorier!$D$3)=FALSE,0,1)+IF(OR(J151=Kategorier!$B$2,J151=Kategorier!$B$1)=FALSE,0,1))&gt;1,"Måske ikke",""))</f>
        <v/>
      </c>
      <c r="P151" s="36"/>
      <c r="Q151" s="36"/>
      <c r="R151" s="37" t="str">
        <f t="shared" si="15"/>
        <v/>
      </c>
      <c r="S151" s="42" t="str">
        <f>IF(R151="","",IFERROR(IF(R151="manuel","manuel",IF(R151&lt;'Intro og tilpasning'!$D$13,"Lav",IF(R151&lt;'Intro og tilpasning'!$D$15,"Mellem","Høj"))),""))</f>
        <v/>
      </c>
      <c r="T151" s="52" t="str">
        <f t="shared" si="12"/>
        <v/>
      </c>
      <c r="U151" s="52" t="str">
        <f t="shared" si="13"/>
        <v/>
      </c>
    </row>
    <row r="152" spans="1:21" x14ac:dyDescent="0.25">
      <c r="A152" s="11" t="str">
        <f t="shared" si="14"/>
        <v/>
      </c>
      <c r="B152" s="8"/>
      <c r="H152" s="34"/>
      <c r="I152" s="34"/>
      <c r="J152" s="34"/>
      <c r="K152" s="34"/>
      <c r="L152" s="34"/>
      <c r="M152" s="34"/>
      <c r="N152" s="34"/>
      <c r="O152" s="35" t="str">
        <f>IF((IF(OR(I152=Kategorier!$B$5,I152=Kategorier!$B$4)=FALSE,0,1)+IF(OR(K152=Kategorier!$B$5,K152=Kategorier!$B$4)=FALSE,0,1)+IF(OR(N152=Kategorier!$B$5,N152=Kategorier!$B$4)=FALSE,0,1)+IF(OR(H152=Kategorier!$D$2,H152=Kategorier!$D$3)=FALSE,0,1)+IF(OR(J152=Kategorier!$B$2,J152=Kategorier!$B$1)=FALSE,0,1))=5,"Ja",IF((IF(OR(I152=Kategorier!$B$5,I152=Kategorier!$B$4)=FALSE,0,1)+IF(OR(K152=Kategorier!$B$5,K152=Kategorier!$B$4)=FALSE,0,1)+IF(OR(N152=Kategorier!$B$5,N152=Kategorier!$B$4)=FALSE,0,1)+IF(OR(H152=Kategorier!$D$2,H152=Kategorier!$D$3)=FALSE,0,1)+IF(OR(J152=Kategorier!$B$2,J152=Kategorier!$B$1)=FALSE,0,1))&gt;1,"Måske ikke",""))</f>
        <v/>
      </c>
      <c r="P152" s="36"/>
      <c r="Q152" s="36"/>
      <c r="R152" s="37" t="str">
        <f t="shared" si="15"/>
        <v/>
      </c>
      <c r="S152" s="42" t="str">
        <f>IF(R152="","",IFERROR(IF(R152="manuel","manuel",IF(R152&lt;'Intro og tilpasning'!$D$13,"Lav",IF(R152&lt;'Intro og tilpasning'!$D$15,"Mellem","Høj"))),""))</f>
        <v/>
      </c>
      <c r="T152" s="52" t="str">
        <f t="shared" si="12"/>
        <v/>
      </c>
      <c r="U152" s="52" t="str">
        <f t="shared" si="13"/>
        <v/>
      </c>
    </row>
    <row r="153" spans="1:21" x14ac:dyDescent="0.25">
      <c r="A153" s="11" t="str">
        <f t="shared" si="14"/>
        <v/>
      </c>
      <c r="B153" s="8"/>
      <c r="H153" s="34"/>
      <c r="I153" s="34"/>
      <c r="J153" s="34"/>
      <c r="K153" s="34"/>
      <c r="L153" s="34"/>
      <c r="M153" s="34"/>
      <c r="N153" s="34"/>
      <c r="O153" s="35" t="str">
        <f>IF((IF(OR(I153=Kategorier!$B$5,I153=Kategorier!$B$4)=FALSE,0,1)+IF(OR(K153=Kategorier!$B$5,K153=Kategorier!$B$4)=FALSE,0,1)+IF(OR(N153=Kategorier!$B$5,N153=Kategorier!$B$4)=FALSE,0,1)+IF(OR(H153=Kategorier!$D$2,H153=Kategorier!$D$3)=FALSE,0,1)+IF(OR(J153=Kategorier!$B$2,J153=Kategorier!$B$1)=FALSE,0,1))=5,"Ja",IF((IF(OR(I153=Kategorier!$B$5,I153=Kategorier!$B$4)=FALSE,0,1)+IF(OR(K153=Kategorier!$B$5,K153=Kategorier!$B$4)=FALSE,0,1)+IF(OR(N153=Kategorier!$B$5,N153=Kategorier!$B$4)=FALSE,0,1)+IF(OR(H153=Kategorier!$D$2,H153=Kategorier!$D$3)=FALSE,0,1)+IF(OR(J153=Kategorier!$B$2,J153=Kategorier!$B$1)=FALSE,0,1))&gt;1,"Måske ikke",""))</f>
        <v/>
      </c>
      <c r="P153" s="36"/>
      <c r="Q153" s="36"/>
      <c r="R153" s="37" t="str">
        <f t="shared" si="15"/>
        <v/>
      </c>
      <c r="S153" s="42" t="str">
        <f>IF(R153="","",IFERROR(IF(R153="manuel","manuel",IF(R153&lt;'Intro og tilpasning'!$D$13,"Lav",IF(R153&lt;'Intro og tilpasning'!$D$15,"Mellem","Høj"))),""))</f>
        <v/>
      </c>
      <c r="T153" s="52" t="str">
        <f t="shared" si="12"/>
        <v/>
      </c>
      <c r="U153" s="52" t="str">
        <f t="shared" si="13"/>
        <v/>
      </c>
    </row>
    <row r="154" spans="1:21" x14ac:dyDescent="0.25">
      <c r="A154" s="11" t="str">
        <f t="shared" si="14"/>
        <v/>
      </c>
      <c r="B154" s="8"/>
      <c r="H154" s="34"/>
      <c r="I154" s="34"/>
      <c r="J154" s="34"/>
      <c r="K154" s="34"/>
      <c r="L154" s="34"/>
      <c r="M154" s="34"/>
      <c r="N154" s="34"/>
      <c r="O154" s="35" t="str">
        <f>IF((IF(OR(I154=Kategorier!$B$5,I154=Kategorier!$B$4)=FALSE,0,1)+IF(OR(K154=Kategorier!$B$5,K154=Kategorier!$B$4)=FALSE,0,1)+IF(OR(N154=Kategorier!$B$5,N154=Kategorier!$B$4)=FALSE,0,1)+IF(OR(H154=Kategorier!$D$2,H154=Kategorier!$D$3)=FALSE,0,1)+IF(OR(J154=Kategorier!$B$2,J154=Kategorier!$B$1)=FALSE,0,1))=5,"Ja",IF((IF(OR(I154=Kategorier!$B$5,I154=Kategorier!$B$4)=FALSE,0,1)+IF(OR(K154=Kategorier!$B$5,K154=Kategorier!$B$4)=FALSE,0,1)+IF(OR(N154=Kategorier!$B$5,N154=Kategorier!$B$4)=FALSE,0,1)+IF(OR(H154=Kategorier!$D$2,H154=Kategorier!$D$3)=FALSE,0,1)+IF(OR(J154=Kategorier!$B$2,J154=Kategorier!$B$1)=FALSE,0,1))&gt;1,"Måske ikke",""))</f>
        <v/>
      </c>
      <c r="P154" s="36"/>
      <c r="Q154" s="36"/>
      <c r="R154" s="37" t="str">
        <f t="shared" si="15"/>
        <v/>
      </c>
      <c r="S154" s="42" t="str">
        <f>IF(R154="","",IFERROR(IF(R154="manuel","manuel",IF(R154&lt;'Intro og tilpasning'!$D$13,"Lav",IF(R154&lt;'Intro og tilpasning'!$D$15,"Mellem","Høj"))),""))</f>
        <v/>
      </c>
      <c r="T154" s="52" t="str">
        <f t="shared" si="12"/>
        <v/>
      </c>
      <c r="U154" s="52" t="str">
        <f t="shared" si="13"/>
        <v/>
      </c>
    </row>
    <row r="155" spans="1:21" x14ac:dyDescent="0.25">
      <c r="A155" s="11" t="str">
        <f t="shared" si="14"/>
        <v/>
      </c>
      <c r="B155" s="8"/>
      <c r="H155" s="34"/>
      <c r="I155" s="34"/>
      <c r="J155" s="34"/>
      <c r="K155" s="34"/>
      <c r="L155" s="34"/>
      <c r="M155" s="34"/>
      <c r="N155" s="34"/>
      <c r="O155" s="35" t="str">
        <f>IF((IF(OR(I155=Kategorier!$B$5,I155=Kategorier!$B$4)=FALSE,0,1)+IF(OR(K155=Kategorier!$B$5,K155=Kategorier!$B$4)=FALSE,0,1)+IF(OR(N155=Kategorier!$B$5,N155=Kategorier!$B$4)=FALSE,0,1)+IF(OR(H155=Kategorier!$D$2,H155=Kategorier!$D$3)=FALSE,0,1)+IF(OR(J155=Kategorier!$B$2,J155=Kategorier!$B$1)=FALSE,0,1))=5,"Ja",IF((IF(OR(I155=Kategorier!$B$5,I155=Kategorier!$B$4)=FALSE,0,1)+IF(OR(K155=Kategorier!$B$5,K155=Kategorier!$B$4)=FALSE,0,1)+IF(OR(N155=Kategorier!$B$5,N155=Kategorier!$B$4)=FALSE,0,1)+IF(OR(H155=Kategorier!$D$2,H155=Kategorier!$D$3)=FALSE,0,1)+IF(OR(J155=Kategorier!$B$2,J155=Kategorier!$B$1)=FALSE,0,1))&gt;1,"Måske ikke",""))</f>
        <v/>
      </c>
      <c r="P155" s="36"/>
      <c r="Q155" s="36"/>
      <c r="R155" s="37" t="str">
        <f t="shared" si="15"/>
        <v/>
      </c>
      <c r="S155" s="42" t="str">
        <f>IF(R155="","",IFERROR(IF(R155="manuel","manuel",IF(R155&lt;'Intro og tilpasning'!$D$13,"Lav",IF(R155&lt;'Intro og tilpasning'!$D$15,"Mellem","Høj"))),""))</f>
        <v/>
      </c>
      <c r="T155" s="52" t="str">
        <f t="shared" si="12"/>
        <v/>
      </c>
      <c r="U155" s="52" t="str">
        <f t="shared" si="13"/>
        <v/>
      </c>
    </row>
    <row r="156" spans="1:21" x14ac:dyDescent="0.25">
      <c r="A156" s="11" t="str">
        <f t="shared" si="14"/>
        <v/>
      </c>
      <c r="B156" s="8"/>
      <c r="H156" s="34"/>
      <c r="I156" s="34"/>
      <c r="J156" s="34"/>
      <c r="K156" s="34"/>
      <c r="L156" s="34"/>
      <c r="M156" s="34"/>
      <c r="N156" s="34"/>
      <c r="O156" s="35" t="str">
        <f>IF((IF(OR(I156=Kategorier!$B$5,I156=Kategorier!$B$4)=FALSE,0,1)+IF(OR(K156=Kategorier!$B$5,K156=Kategorier!$B$4)=FALSE,0,1)+IF(OR(N156=Kategorier!$B$5,N156=Kategorier!$B$4)=FALSE,0,1)+IF(OR(H156=Kategorier!$D$2,H156=Kategorier!$D$3)=FALSE,0,1)+IF(OR(J156=Kategorier!$B$2,J156=Kategorier!$B$1)=FALSE,0,1))=5,"Ja",IF((IF(OR(I156=Kategorier!$B$5,I156=Kategorier!$B$4)=FALSE,0,1)+IF(OR(K156=Kategorier!$B$5,K156=Kategorier!$B$4)=FALSE,0,1)+IF(OR(N156=Kategorier!$B$5,N156=Kategorier!$B$4)=FALSE,0,1)+IF(OR(H156=Kategorier!$D$2,H156=Kategorier!$D$3)=FALSE,0,1)+IF(OR(J156=Kategorier!$B$2,J156=Kategorier!$B$1)=FALSE,0,1))&gt;1,"Måske ikke",""))</f>
        <v/>
      </c>
      <c r="P156" s="36"/>
      <c r="Q156" s="36"/>
      <c r="R156" s="37" t="str">
        <f t="shared" si="15"/>
        <v/>
      </c>
      <c r="S156" s="42" t="str">
        <f>IF(R156="","",IFERROR(IF(R156="manuel","manuel",IF(R156&lt;'Intro og tilpasning'!$D$13,"Lav",IF(R156&lt;'Intro og tilpasning'!$D$15,"Mellem","Høj"))),""))</f>
        <v/>
      </c>
      <c r="T156" s="52" t="str">
        <f t="shared" si="12"/>
        <v/>
      </c>
      <c r="U156" s="52" t="str">
        <f t="shared" si="13"/>
        <v/>
      </c>
    </row>
    <row r="157" spans="1:21" x14ac:dyDescent="0.25">
      <c r="A157" s="11" t="str">
        <f t="shared" si="14"/>
        <v/>
      </c>
      <c r="B157" s="8"/>
      <c r="H157" s="34"/>
      <c r="I157" s="34"/>
      <c r="J157" s="34"/>
      <c r="K157" s="34"/>
      <c r="L157" s="34"/>
      <c r="M157" s="34"/>
      <c r="N157" s="34"/>
      <c r="O157" s="35" t="str">
        <f>IF((IF(OR(I157=Kategorier!$B$5,I157=Kategorier!$B$4)=FALSE,0,1)+IF(OR(K157=Kategorier!$B$5,K157=Kategorier!$B$4)=FALSE,0,1)+IF(OR(N157=Kategorier!$B$5,N157=Kategorier!$B$4)=FALSE,0,1)+IF(OR(H157=Kategorier!$D$2,H157=Kategorier!$D$3)=FALSE,0,1)+IF(OR(J157=Kategorier!$B$2,J157=Kategorier!$B$1)=FALSE,0,1))=5,"Ja",IF((IF(OR(I157=Kategorier!$B$5,I157=Kategorier!$B$4)=FALSE,0,1)+IF(OR(K157=Kategorier!$B$5,K157=Kategorier!$B$4)=FALSE,0,1)+IF(OR(N157=Kategorier!$B$5,N157=Kategorier!$B$4)=FALSE,0,1)+IF(OR(H157=Kategorier!$D$2,H157=Kategorier!$D$3)=FALSE,0,1)+IF(OR(J157=Kategorier!$B$2,J157=Kategorier!$B$1)=FALSE,0,1))&gt;1,"Måske ikke",""))</f>
        <v/>
      </c>
      <c r="P157" s="36"/>
      <c r="Q157" s="36"/>
      <c r="R157" s="37" t="str">
        <f t="shared" si="15"/>
        <v/>
      </c>
      <c r="S157" s="42" t="str">
        <f>IF(R157="","",IFERROR(IF(R157="manuel","manuel",IF(R157&lt;'Intro og tilpasning'!$D$13,"Lav",IF(R157&lt;'Intro og tilpasning'!$D$15,"Mellem","Høj"))),""))</f>
        <v/>
      </c>
      <c r="T157" s="52" t="str">
        <f t="shared" si="12"/>
        <v/>
      </c>
      <c r="U157" s="52" t="str">
        <f t="shared" si="13"/>
        <v/>
      </c>
    </row>
    <row r="158" spans="1:21" x14ac:dyDescent="0.25">
      <c r="A158" s="11" t="str">
        <f t="shared" si="14"/>
        <v/>
      </c>
      <c r="B158" s="8"/>
      <c r="H158" s="34"/>
      <c r="I158" s="34"/>
      <c r="J158" s="34"/>
      <c r="K158" s="34"/>
      <c r="L158" s="34"/>
      <c r="M158" s="34"/>
      <c r="N158" s="34"/>
      <c r="O158" s="35" t="str">
        <f>IF((IF(OR(I158=Kategorier!$B$5,I158=Kategorier!$B$4)=FALSE,0,1)+IF(OR(K158=Kategorier!$B$5,K158=Kategorier!$B$4)=FALSE,0,1)+IF(OR(N158=Kategorier!$B$5,N158=Kategorier!$B$4)=FALSE,0,1)+IF(OR(H158=Kategorier!$D$2,H158=Kategorier!$D$3)=FALSE,0,1)+IF(OR(J158=Kategorier!$B$2,J158=Kategorier!$B$1)=FALSE,0,1))=5,"Ja",IF((IF(OR(I158=Kategorier!$B$5,I158=Kategorier!$B$4)=FALSE,0,1)+IF(OR(K158=Kategorier!$B$5,K158=Kategorier!$B$4)=FALSE,0,1)+IF(OR(N158=Kategorier!$B$5,N158=Kategorier!$B$4)=FALSE,0,1)+IF(OR(H158=Kategorier!$D$2,H158=Kategorier!$D$3)=FALSE,0,1)+IF(OR(J158=Kategorier!$B$2,J158=Kategorier!$B$1)=FALSE,0,1))&gt;1,"Måske ikke",""))</f>
        <v/>
      </c>
      <c r="P158" s="36"/>
      <c r="Q158" s="36"/>
      <c r="R158" s="37" t="str">
        <f t="shared" si="15"/>
        <v/>
      </c>
      <c r="S158" s="42" t="str">
        <f>IF(R158="","",IFERROR(IF(R158="manuel","manuel",IF(R158&lt;'Intro og tilpasning'!$D$13,"Lav",IF(R158&lt;'Intro og tilpasning'!$D$15,"Mellem","Høj"))),""))</f>
        <v/>
      </c>
      <c r="T158" s="52" t="str">
        <f t="shared" si="12"/>
        <v/>
      </c>
      <c r="U158" s="52" t="str">
        <f t="shared" si="13"/>
        <v/>
      </c>
    </row>
    <row r="159" spans="1:21" x14ac:dyDescent="0.25">
      <c r="A159" s="11" t="str">
        <f t="shared" si="14"/>
        <v/>
      </c>
      <c r="B159" s="8"/>
      <c r="H159" s="34"/>
      <c r="I159" s="34"/>
      <c r="J159" s="34"/>
      <c r="K159" s="34"/>
      <c r="L159" s="34"/>
      <c r="M159" s="34"/>
      <c r="N159" s="34"/>
      <c r="O159" s="35" t="str">
        <f>IF((IF(OR(I159=Kategorier!$B$5,I159=Kategorier!$B$4)=FALSE,0,1)+IF(OR(K159=Kategorier!$B$5,K159=Kategorier!$B$4)=FALSE,0,1)+IF(OR(N159=Kategorier!$B$5,N159=Kategorier!$B$4)=FALSE,0,1)+IF(OR(H159=Kategorier!$D$2,H159=Kategorier!$D$3)=FALSE,0,1)+IF(OR(J159=Kategorier!$B$2,J159=Kategorier!$B$1)=FALSE,0,1))=5,"Ja",IF((IF(OR(I159=Kategorier!$B$5,I159=Kategorier!$B$4)=FALSE,0,1)+IF(OR(K159=Kategorier!$B$5,K159=Kategorier!$B$4)=FALSE,0,1)+IF(OR(N159=Kategorier!$B$5,N159=Kategorier!$B$4)=FALSE,0,1)+IF(OR(H159=Kategorier!$D$2,H159=Kategorier!$D$3)=FALSE,0,1)+IF(OR(J159=Kategorier!$B$2,J159=Kategorier!$B$1)=FALSE,0,1))&gt;1,"Måske ikke",""))</f>
        <v/>
      </c>
      <c r="P159" s="36"/>
      <c r="Q159" s="36"/>
      <c r="R159" s="37" t="str">
        <f t="shared" si="15"/>
        <v/>
      </c>
      <c r="S159" s="42" t="str">
        <f>IF(R159="","",IFERROR(IF(R159="manuel","manuel",IF(R159&lt;'Intro og tilpasning'!$D$13,"Lav",IF(R159&lt;'Intro og tilpasning'!$D$15,"Mellem","Høj"))),""))</f>
        <v/>
      </c>
      <c r="T159" s="52" t="str">
        <f t="shared" si="12"/>
        <v/>
      </c>
      <c r="U159" s="52" t="str">
        <f t="shared" si="13"/>
        <v/>
      </c>
    </row>
    <row r="160" spans="1:21" x14ac:dyDescent="0.25">
      <c r="A160" s="11" t="str">
        <f t="shared" si="14"/>
        <v/>
      </c>
      <c r="B160" s="8"/>
      <c r="H160" s="34"/>
      <c r="I160" s="34"/>
      <c r="J160" s="34"/>
      <c r="K160" s="34"/>
      <c r="L160" s="34"/>
      <c r="M160" s="34"/>
      <c r="N160" s="34"/>
      <c r="O160" s="35" t="str">
        <f>IF((IF(OR(I160=Kategorier!$B$5,I160=Kategorier!$B$4)=FALSE,0,1)+IF(OR(K160=Kategorier!$B$5,K160=Kategorier!$B$4)=FALSE,0,1)+IF(OR(N160=Kategorier!$B$5,N160=Kategorier!$B$4)=FALSE,0,1)+IF(OR(H160=Kategorier!$D$2,H160=Kategorier!$D$3)=FALSE,0,1)+IF(OR(J160=Kategorier!$B$2,J160=Kategorier!$B$1)=FALSE,0,1))=5,"Ja",IF((IF(OR(I160=Kategorier!$B$5,I160=Kategorier!$B$4)=FALSE,0,1)+IF(OR(K160=Kategorier!$B$5,K160=Kategorier!$B$4)=FALSE,0,1)+IF(OR(N160=Kategorier!$B$5,N160=Kategorier!$B$4)=FALSE,0,1)+IF(OR(H160=Kategorier!$D$2,H160=Kategorier!$D$3)=FALSE,0,1)+IF(OR(J160=Kategorier!$B$2,J160=Kategorier!$B$1)=FALSE,0,1))&gt;1,"Måske ikke",""))</f>
        <v/>
      </c>
      <c r="P160" s="36"/>
      <c r="Q160" s="36"/>
      <c r="R160" s="37" t="str">
        <f t="shared" si="15"/>
        <v/>
      </c>
      <c r="S160" s="42" t="str">
        <f>IF(R160="","",IFERROR(IF(R160="manuel","manuel",IF(R160&lt;'Intro og tilpasning'!$D$13,"Lav",IF(R160&lt;'Intro og tilpasning'!$D$15,"Mellem","Høj"))),""))</f>
        <v/>
      </c>
      <c r="T160" s="52" t="str">
        <f t="shared" si="12"/>
        <v/>
      </c>
      <c r="U160" s="52" t="str">
        <f t="shared" si="13"/>
        <v/>
      </c>
    </row>
    <row r="161" spans="1:21" x14ac:dyDescent="0.25">
      <c r="A161" s="11" t="str">
        <f t="shared" si="14"/>
        <v/>
      </c>
      <c r="B161" s="8"/>
      <c r="H161" s="34"/>
      <c r="I161" s="34"/>
      <c r="J161" s="34"/>
      <c r="K161" s="34"/>
      <c r="L161" s="34"/>
      <c r="M161" s="34"/>
      <c r="N161" s="34"/>
      <c r="O161" s="35" t="str">
        <f>IF((IF(OR(I161=Kategorier!$B$5,I161=Kategorier!$B$4)=FALSE,0,1)+IF(OR(K161=Kategorier!$B$5,K161=Kategorier!$B$4)=FALSE,0,1)+IF(OR(N161=Kategorier!$B$5,N161=Kategorier!$B$4)=FALSE,0,1)+IF(OR(H161=Kategorier!$D$2,H161=Kategorier!$D$3)=FALSE,0,1)+IF(OR(J161=Kategorier!$B$2,J161=Kategorier!$B$1)=FALSE,0,1))=5,"Ja",IF((IF(OR(I161=Kategorier!$B$5,I161=Kategorier!$B$4)=FALSE,0,1)+IF(OR(K161=Kategorier!$B$5,K161=Kategorier!$B$4)=FALSE,0,1)+IF(OR(N161=Kategorier!$B$5,N161=Kategorier!$B$4)=FALSE,0,1)+IF(OR(H161=Kategorier!$D$2,H161=Kategorier!$D$3)=FALSE,0,1)+IF(OR(J161=Kategorier!$B$2,J161=Kategorier!$B$1)=FALSE,0,1))&gt;1,"Måske ikke",""))</f>
        <v/>
      </c>
      <c r="P161" s="36"/>
      <c r="Q161" s="36"/>
      <c r="R161" s="37" t="str">
        <f t="shared" si="15"/>
        <v/>
      </c>
      <c r="S161" s="42" t="str">
        <f>IF(R161="","",IFERROR(IF(R161="manuel","manuel",IF(R161&lt;'Intro og tilpasning'!$D$13,"Lav",IF(R161&lt;'Intro og tilpasning'!$D$15,"Mellem","Høj"))),""))</f>
        <v/>
      </c>
      <c r="T161" s="52" t="str">
        <f t="shared" si="12"/>
        <v/>
      </c>
      <c r="U161" s="52" t="str">
        <f t="shared" si="13"/>
        <v/>
      </c>
    </row>
    <row r="162" spans="1:21" x14ac:dyDescent="0.25">
      <c r="A162" s="11" t="str">
        <f t="shared" si="14"/>
        <v/>
      </c>
      <c r="B162" s="8"/>
      <c r="H162" s="34"/>
      <c r="I162" s="34"/>
      <c r="J162" s="34"/>
      <c r="K162" s="34"/>
      <c r="L162" s="34"/>
      <c r="M162" s="34"/>
      <c r="N162" s="34"/>
      <c r="O162" s="35" t="str">
        <f>IF((IF(OR(I162=Kategorier!$B$5,I162=Kategorier!$B$4)=FALSE,0,1)+IF(OR(K162=Kategorier!$B$5,K162=Kategorier!$B$4)=FALSE,0,1)+IF(OR(N162=Kategorier!$B$5,N162=Kategorier!$B$4)=FALSE,0,1)+IF(OR(H162=Kategorier!$D$2,H162=Kategorier!$D$3)=FALSE,0,1)+IF(OR(J162=Kategorier!$B$2,J162=Kategorier!$B$1)=FALSE,0,1))=5,"Ja",IF((IF(OR(I162=Kategorier!$B$5,I162=Kategorier!$B$4)=FALSE,0,1)+IF(OR(K162=Kategorier!$B$5,K162=Kategorier!$B$4)=FALSE,0,1)+IF(OR(N162=Kategorier!$B$5,N162=Kategorier!$B$4)=FALSE,0,1)+IF(OR(H162=Kategorier!$D$2,H162=Kategorier!$D$3)=FALSE,0,1)+IF(OR(J162=Kategorier!$B$2,J162=Kategorier!$B$1)=FALSE,0,1))&gt;1,"Måske ikke",""))</f>
        <v/>
      </c>
      <c r="P162" s="36"/>
      <c r="Q162" s="36"/>
      <c r="R162" s="37" t="str">
        <f t="shared" si="15"/>
        <v/>
      </c>
      <c r="S162" s="42" t="str">
        <f>IF(R162="","",IFERROR(IF(R162="manuel","manuel",IF(R162&lt;'Intro og tilpasning'!$D$13,"Lav",IF(R162&lt;'Intro og tilpasning'!$D$15,"Mellem","Høj"))),""))</f>
        <v/>
      </c>
      <c r="T162" s="52" t="str">
        <f t="shared" ref="T162:T193" si="16">IFERROR(R162-(R162*Worst),"")</f>
        <v/>
      </c>
      <c r="U162" s="52" t="str">
        <f t="shared" ref="U162:U193" si="17">IFERROR(R162+(R162*Best),"")</f>
        <v/>
      </c>
    </row>
    <row r="163" spans="1:21" x14ac:dyDescent="0.25">
      <c r="A163" s="11" t="str">
        <f t="shared" si="14"/>
        <v/>
      </c>
      <c r="B163" s="8"/>
      <c r="H163" s="34"/>
      <c r="I163" s="34"/>
      <c r="J163" s="34"/>
      <c r="K163" s="34"/>
      <c r="L163" s="34"/>
      <c r="M163" s="34"/>
      <c r="N163" s="34"/>
      <c r="O163" s="35" t="str">
        <f>IF((IF(OR(I163=Kategorier!$B$5,I163=Kategorier!$B$4)=FALSE,0,1)+IF(OR(K163=Kategorier!$B$5,K163=Kategorier!$B$4)=FALSE,0,1)+IF(OR(N163=Kategorier!$B$5,N163=Kategorier!$B$4)=FALSE,0,1)+IF(OR(H163=Kategorier!$D$2,H163=Kategorier!$D$3)=FALSE,0,1)+IF(OR(J163=Kategorier!$B$2,J163=Kategorier!$B$1)=FALSE,0,1))=5,"Ja",IF((IF(OR(I163=Kategorier!$B$5,I163=Kategorier!$B$4)=FALSE,0,1)+IF(OR(K163=Kategorier!$B$5,K163=Kategorier!$B$4)=FALSE,0,1)+IF(OR(N163=Kategorier!$B$5,N163=Kategorier!$B$4)=FALSE,0,1)+IF(OR(H163=Kategorier!$D$2,H163=Kategorier!$D$3)=FALSE,0,1)+IF(OR(J163=Kategorier!$B$2,J163=Kategorier!$B$1)=FALSE,0,1))&gt;1,"Måske ikke",""))</f>
        <v/>
      </c>
      <c r="P163" s="36"/>
      <c r="Q163" s="36"/>
      <c r="R163" s="37" t="str">
        <f t="shared" si="15"/>
        <v/>
      </c>
      <c r="S163" s="42" t="str">
        <f>IF(R163="","",IFERROR(IF(R163="manuel","manuel",IF(R163&lt;'Intro og tilpasning'!$D$13,"Lav",IF(R163&lt;'Intro og tilpasning'!$D$15,"Mellem","Høj"))),""))</f>
        <v/>
      </c>
      <c r="T163" s="52" t="str">
        <f t="shared" si="16"/>
        <v/>
      </c>
      <c r="U163" s="52" t="str">
        <f t="shared" si="17"/>
        <v/>
      </c>
    </row>
    <row r="164" spans="1:21" x14ac:dyDescent="0.25">
      <c r="A164" s="11" t="str">
        <f t="shared" si="14"/>
        <v/>
      </c>
      <c r="B164" s="8"/>
      <c r="H164" s="34"/>
      <c r="I164" s="34"/>
      <c r="J164" s="34"/>
      <c r="K164" s="34"/>
      <c r="L164" s="34"/>
      <c r="M164" s="34"/>
      <c r="N164" s="34"/>
      <c r="O164" s="35" t="str">
        <f>IF((IF(OR(I164=Kategorier!$B$5,I164=Kategorier!$B$4)=FALSE,0,1)+IF(OR(K164=Kategorier!$B$5,K164=Kategorier!$B$4)=FALSE,0,1)+IF(OR(N164=Kategorier!$B$5,N164=Kategorier!$B$4)=FALSE,0,1)+IF(OR(H164=Kategorier!$D$2,H164=Kategorier!$D$3)=FALSE,0,1)+IF(OR(J164=Kategorier!$B$2,J164=Kategorier!$B$1)=FALSE,0,1))=5,"Ja",IF((IF(OR(I164=Kategorier!$B$5,I164=Kategorier!$B$4)=FALSE,0,1)+IF(OR(K164=Kategorier!$B$5,K164=Kategorier!$B$4)=FALSE,0,1)+IF(OR(N164=Kategorier!$B$5,N164=Kategorier!$B$4)=FALSE,0,1)+IF(OR(H164=Kategorier!$D$2,H164=Kategorier!$D$3)=FALSE,0,1)+IF(OR(J164=Kategorier!$B$2,J164=Kategorier!$B$1)=FALSE,0,1))&gt;1,"Måske ikke",""))</f>
        <v/>
      </c>
      <c r="P164" s="36"/>
      <c r="Q164" s="36"/>
      <c r="R164" s="37" t="str">
        <f t="shared" si="15"/>
        <v/>
      </c>
      <c r="S164" s="42" t="str">
        <f>IF(R164="","",IFERROR(IF(R164="manuel","manuel",IF(R164&lt;'Intro og tilpasning'!$D$13,"Lav",IF(R164&lt;'Intro og tilpasning'!$D$15,"Mellem","Høj"))),""))</f>
        <v/>
      </c>
      <c r="T164" s="52" t="str">
        <f t="shared" si="16"/>
        <v/>
      </c>
      <c r="U164" s="52" t="str">
        <f t="shared" si="17"/>
        <v/>
      </c>
    </row>
    <row r="165" spans="1:21" x14ac:dyDescent="0.25">
      <c r="A165" s="11" t="str">
        <f t="shared" si="14"/>
        <v/>
      </c>
      <c r="B165" s="8"/>
      <c r="H165" s="34"/>
      <c r="I165" s="34"/>
      <c r="J165" s="34"/>
      <c r="K165" s="34"/>
      <c r="L165" s="34"/>
      <c r="M165" s="34"/>
      <c r="N165" s="34"/>
      <c r="O165" s="35" t="str">
        <f>IF((IF(OR(I165=Kategorier!$B$5,I165=Kategorier!$B$4)=FALSE,0,1)+IF(OR(K165=Kategorier!$B$5,K165=Kategorier!$B$4)=FALSE,0,1)+IF(OR(N165=Kategorier!$B$5,N165=Kategorier!$B$4)=FALSE,0,1)+IF(OR(H165=Kategorier!$D$2,H165=Kategorier!$D$3)=FALSE,0,1)+IF(OR(J165=Kategorier!$B$2,J165=Kategorier!$B$1)=FALSE,0,1))=5,"Ja",IF((IF(OR(I165=Kategorier!$B$5,I165=Kategorier!$B$4)=FALSE,0,1)+IF(OR(K165=Kategorier!$B$5,K165=Kategorier!$B$4)=FALSE,0,1)+IF(OR(N165=Kategorier!$B$5,N165=Kategorier!$B$4)=FALSE,0,1)+IF(OR(H165=Kategorier!$D$2,H165=Kategorier!$D$3)=FALSE,0,1)+IF(OR(J165=Kategorier!$B$2,J165=Kategorier!$B$1)=FALSE,0,1))&gt;1,"Måske ikke",""))</f>
        <v/>
      </c>
      <c r="P165" s="36"/>
      <c r="Q165" s="36"/>
      <c r="R165" s="37" t="str">
        <f t="shared" si="15"/>
        <v/>
      </c>
      <c r="S165" s="42" t="str">
        <f>IF(R165="","",IFERROR(IF(R165="manuel","manuel",IF(R165&lt;'Intro og tilpasning'!$D$13,"Lav",IF(R165&lt;'Intro og tilpasning'!$D$15,"Mellem","Høj"))),""))</f>
        <v/>
      </c>
      <c r="T165" s="52" t="str">
        <f t="shared" si="16"/>
        <v/>
      </c>
      <c r="U165" s="52" t="str">
        <f t="shared" si="17"/>
        <v/>
      </c>
    </row>
    <row r="166" spans="1:21" x14ac:dyDescent="0.25">
      <c r="A166" s="11" t="str">
        <f t="shared" si="14"/>
        <v/>
      </c>
      <c r="B166" s="8"/>
      <c r="H166" s="34"/>
      <c r="I166" s="34"/>
      <c r="J166" s="34"/>
      <c r="K166" s="34"/>
      <c r="L166" s="34"/>
      <c r="M166" s="34"/>
      <c r="N166" s="34"/>
      <c r="O166" s="35" t="str">
        <f>IF((IF(OR(I166=Kategorier!$B$5,I166=Kategorier!$B$4)=FALSE,0,1)+IF(OR(K166=Kategorier!$B$5,K166=Kategorier!$B$4)=FALSE,0,1)+IF(OR(N166=Kategorier!$B$5,N166=Kategorier!$B$4)=FALSE,0,1)+IF(OR(H166=Kategorier!$D$2,H166=Kategorier!$D$3)=FALSE,0,1)+IF(OR(J166=Kategorier!$B$2,J166=Kategorier!$B$1)=FALSE,0,1))=5,"Ja",IF((IF(OR(I166=Kategorier!$B$5,I166=Kategorier!$B$4)=FALSE,0,1)+IF(OR(K166=Kategorier!$B$5,K166=Kategorier!$B$4)=FALSE,0,1)+IF(OR(N166=Kategorier!$B$5,N166=Kategorier!$B$4)=FALSE,0,1)+IF(OR(H166=Kategorier!$D$2,H166=Kategorier!$D$3)=FALSE,0,1)+IF(OR(J166=Kategorier!$B$2,J166=Kategorier!$B$1)=FALSE,0,1))&gt;1,"Måske ikke",""))</f>
        <v/>
      </c>
      <c r="P166" s="36"/>
      <c r="Q166" s="36"/>
      <c r="R166" s="37" t="str">
        <f t="shared" si="15"/>
        <v/>
      </c>
      <c r="S166" s="42" t="str">
        <f>IF(R166="","",IFERROR(IF(R166="manuel","manuel",IF(R166&lt;'Intro og tilpasning'!$D$13,"Lav",IF(R166&lt;'Intro og tilpasning'!$D$15,"Mellem","Høj"))),""))</f>
        <v/>
      </c>
      <c r="T166" s="52" t="str">
        <f t="shared" si="16"/>
        <v/>
      </c>
      <c r="U166" s="52" t="str">
        <f t="shared" si="17"/>
        <v/>
      </c>
    </row>
    <row r="167" spans="1:21" x14ac:dyDescent="0.25">
      <c r="A167" s="11" t="str">
        <f t="shared" si="14"/>
        <v/>
      </c>
      <c r="B167" s="8"/>
      <c r="H167" s="34"/>
      <c r="I167" s="34"/>
      <c r="J167" s="34"/>
      <c r="K167" s="34"/>
      <c r="L167" s="34"/>
      <c r="M167" s="34"/>
      <c r="N167" s="34"/>
      <c r="O167" s="35" t="str">
        <f>IF((IF(OR(I167=Kategorier!$B$5,I167=Kategorier!$B$4)=FALSE,0,1)+IF(OR(K167=Kategorier!$B$5,K167=Kategorier!$B$4)=FALSE,0,1)+IF(OR(N167=Kategorier!$B$5,N167=Kategorier!$B$4)=FALSE,0,1)+IF(OR(H167=Kategorier!$D$2,H167=Kategorier!$D$3)=FALSE,0,1)+IF(OR(J167=Kategorier!$B$2,J167=Kategorier!$B$1)=FALSE,0,1))=5,"Ja",IF((IF(OR(I167=Kategorier!$B$5,I167=Kategorier!$B$4)=FALSE,0,1)+IF(OR(K167=Kategorier!$B$5,K167=Kategorier!$B$4)=FALSE,0,1)+IF(OR(N167=Kategorier!$B$5,N167=Kategorier!$B$4)=FALSE,0,1)+IF(OR(H167=Kategorier!$D$2,H167=Kategorier!$D$3)=FALSE,0,1)+IF(OR(J167=Kategorier!$B$2,J167=Kategorier!$B$1)=FALSE,0,1))&gt;1,"Måske ikke",""))</f>
        <v/>
      </c>
      <c r="P167" s="36"/>
      <c r="Q167" s="36"/>
      <c r="R167" s="37" t="str">
        <f t="shared" si="15"/>
        <v/>
      </c>
      <c r="S167" s="42" t="str">
        <f>IF(R167="","",IFERROR(IF(R167="manuel","manuel",IF(R167&lt;'Intro og tilpasning'!$D$13,"Lav",IF(R167&lt;'Intro og tilpasning'!$D$15,"Mellem","Høj"))),""))</f>
        <v/>
      </c>
      <c r="T167" s="52" t="str">
        <f t="shared" si="16"/>
        <v/>
      </c>
      <c r="U167" s="52" t="str">
        <f t="shared" si="17"/>
        <v/>
      </c>
    </row>
    <row r="168" spans="1:21" x14ac:dyDescent="0.25">
      <c r="A168" s="11" t="str">
        <f t="shared" si="14"/>
        <v/>
      </c>
      <c r="B168" s="8"/>
      <c r="H168" s="34"/>
      <c r="I168" s="34"/>
      <c r="J168" s="34"/>
      <c r="K168" s="34"/>
      <c r="L168" s="34"/>
      <c r="M168" s="34"/>
      <c r="N168" s="34"/>
      <c r="O168" s="35" t="str">
        <f>IF((IF(OR(I168=Kategorier!$B$5,I168=Kategorier!$B$4)=FALSE,0,1)+IF(OR(K168=Kategorier!$B$5,K168=Kategorier!$B$4)=FALSE,0,1)+IF(OR(N168=Kategorier!$B$5,N168=Kategorier!$B$4)=FALSE,0,1)+IF(OR(H168=Kategorier!$D$2,H168=Kategorier!$D$3)=FALSE,0,1)+IF(OR(J168=Kategorier!$B$2,J168=Kategorier!$B$1)=FALSE,0,1))=5,"Ja",IF((IF(OR(I168=Kategorier!$B$5,I168=Kategorier!$B$4)=FALSE,0,1)+IF(OR(K168=Kategorier!$B$5,K168=Kategorier!$B$4)=FALSE,0,1)+IF(OR(N168=Kategorier!$B$5,N168=Kategorier!$B$4)=FALSE,0,1)+IF(OR(H168=Kategorier!$D$2,H168=Kategorier!$D$3)=FALSE,0,1)+IF(OR(J168=Kategorier!$B$2,J168=Kategorier!$B$1)=FALSE,0,1))&gt;1,"Måske ikke",""))</f>
        <v/>
      </c>
      <c r="P168" s="36"/>
      <c r="Q168" s="36"/>
      <c r="R168" s="37" t="str">
        <f t="shared" si="15"/>
        <v/>
      </c>
      <c r="S168" s="42" t="str">
        <f>IF(R168="","",IFERROR(IF(R168="manuel","manuel",IF(R168&lt;'Intro og tilpasning'!$D$13,"Lav",IF(R168&lt;'Intro og tilpasning'!$D$15,"Mellem","Høj"))),""))</f>
        <v/>
      </c>
      <c r="T168" s="52" t="str">
        <f t="shared" si="16"/>
        <v/>
      </c>
      <c r="U168" s="52" t="str">
        <f t="shared" si="17"/>
        <v/>
      </c>
    </row>
    <row r="169" spans="1:21" x14ac:dyDescent="0.25">
      <c r="A169" s="11" t="str">
        <f t="shared" si="14"/>
        <v/>
      </c>
      <c r="B169" s="8"/>
      <c r="H169" s="34"/>
      <c r="I169" s="34"/>
      <c r="J169" s="34"/>
      <c r="K169" s="34"/>
      <c r="L169" s="34"/>
      <c r="M169" s="34"/>
      <c r="N169" s="34"/>
      <c r="O169" s="35" t="str">
        <f>IF((IF(OR(I169=Kategorier!$B$5,I169=Kategorier!$B$4)=FALSE,0,1)+IF(OR(K169=Kategorier!$B$5,K169=Kategorier!$B$4)=FALSE,0,1)+IF(OR(N169=Kategorier!$B$5,N169=Kategorier!$B$4)=FALSE,0,1)+IF(OR(H169=Kategorier!$D$2,H169=Kategorier!$D$3)=FALSE,0,1)+IF(OR(J169=Kategorier!$B$2,J169=Kategorier!$B$1)=FALSE,0,1))=5,"Ja",IF((IF(OR(I169=Kategorier!$B$5,I169=Kategorier!$B$4)=FALSE,0,1)+IF(OR(K169=Kategorier!$B$5,K169=Kategorier!$B$4)=FALSE,0,1)+IF(OR(N169=Kategorier!$B$5,N169=Kategorier!$B$4)=FALSE,0,1)+IF(OR(H169=Kategorier!$D$2,H169=Kategorier!$D$3)=FALSE,0,1)+IF(OR(J169=Kategorier!$B$2,J169=Kategorier!$B$1)=FALSE,0,1))&gt;1,"Måske ikke",""))</f>
        <v/>
      </c>
      <c r="P169" s="36"/>
      <c r="Q169" s="36"/>
      <c r="R169" s="37" t="str">
        <f t="shared" si="15"/>
        <v/>
      </c>
      <c r="S169" s="42" t="str">
        <f>IF(R169="","",IFERROR(IF(R169="manuel","manuel",IF(R169&lt;'Intro og tilpasning'!$D$13,"Lav",IF(R169&lt;'Intro og tilpasning'!$D$15,"Mellem","Høj"))),""))</f>
        <v/>
      </c>
      <c r="T169" s="52" t="str">
        <f t="shared" si="16"/>
        <v/>
      </c>
      <c r="U169" s="52" t="str">
        <f t="shared" si="17"/>
        <v/>
      </c>
    </row>
    <row r="170" spans="1:21" x14ac:dyDescent="0.25">
      <c r="A170" s="11" t="str">
        <f t="shared" si="14"/>
        <v/>
      </c>
      <c r="B170" s="8"/>
      <c r="H170" s="34"/>
      <c r="I170" s="34"/>
      <c r="J170" s="34"/>
      <c r="K170" s="34"/>
      <c r="L170" s="34"/>
      <c r="M170" s="34"/>
      <c r="N170" s="34"/>
      <c r="O170" s="35" t="str">
        <f>IF((IF(OR(I170=Kategorier!$B$5,I170=Kategorier!$B$4)=FALSE,0,1)+IF(OR(K170=Kategorier!$B$5,K170=Kategorier!$B$4)=FALSE,0,1)+IF(OR(N170=Kategorier!$B$5,N170=Kategorier!$B$4)=FALSE,0,1)+IF(OR(H170=Kategorier!$D$2,H170=Kategorier!$D$3)=FALSE,0,1)+IF(OR(J170=Kategorier!$B$2,J170=Kategorier!$B$1)=FALSE,0,1))=5,"Ja",IF((IF(OR(I170=Kategorier!$B$5,I170=Kategorier!$B$4)=FALSE,0,1)+IF(OR(K170=Kategorier!$B$5,K170=Kategorier!$B$4)=FALSE,0,1)+IF(OR(N170=Kategorier!$B$5,N170=Kategorier!$B$4)=FALSE,0,1)+IF(OR(H170=Kategorier!$D$2,H170=Kategorier!$D$3)=FALSE,0,1)+IF(OR(J170=Kategorier!$B$2,J170=Kategorier!$B$1)=FALSE,0,1))&gt;1,"Måske ikke",""))</f>
        <v/>
      </c>
      <c r="P170" s="36"/>
      <c r="Q170" s="36"/>
      <c r="R170" s="37" t="str">
        <f t="shared" si="15"/>
        <v/>
      </c>
      <c r="S170" s="42" t="str">
        <f>IF(R170="","",IFERROR(IF(R170="manuel","manuel",IF(R170&lt;'Intro og tilpasning'!$D$13,"Lav",IF(R170&lt;'Intro og tilpasning'!$D$15,"Mellem","Høj"))),""))</f>
        <v/>
      </c>
      <c r="T170" s="52" t="str">
        <f t="shared" si="16"/>
        <v/>
      </c>
      <c r="U170" s="52" t="str">
        <f t="shared" si="17"/>
        <v/>
      </c>
    </row>
    <row r="171" spans="1:21" x14ac:dyDescent="0.25">
      <c r="A171" s="11" t="str">
        <f t="shared" si="14"/>
        <v/>
      </c>
      <c r="B171" s="8"/>
      <c r="H171" s="34"/>
      <c r="I171" s="34"/>
      <c r="J171" s="34"/>
      <c r="K171" s="34"/>
      <c r="L171" s="34"/>
      <c r="M171" s="34"/>
      <c r="N171" s="34"/>
      <c r="O171" s="35" t="str">
        <f>IF((IF(OR(I171=Kategorier!$B$5,I171=Kategorier!$B$4)=FALSE,0,1)+IF(OR(K171=Kategorier!$B$5,K171=Kategorier!$B$4)=FALSE,0,1)+IF(OR(N171=Kategorier!$B$5,N171=Kategorier!$B$4)=FALSE,0,1)+IF(OR(H171=Kategorier!$D$2,H171=Kategorier!$D$3)=FALSE,0,1)+IF(OR(J171=Kategorier!$B$2,J171=Kategorier!$B$1)=FALSE,0,1))=5,"Ja",IF((IF(OR(I171=Kategorier!$B$5,I171=Kategorier!$B$4)=FALSE,0,1)+IF(OR(K171=Kategorier!$B$5,K171=Kategorier!$B$4)=FALSE,0,1)+IF(OR(N171=Kategorier!$B$5,N171=Kategorier!$B$4)=FALSE,0,1)+IF(OR(H171=Kategorier!$D$2,H171=Kategorier!$D$3)=FALSE,0,1)+IF(OR(J171=Kategorier!$B$2,J171=Kategorier!$B$1)=FALSE,0,1))&gt;1,"Måske ikke",""))</f>
        <v/>
      </c>
      <c r="P171" s="36"/>
      <c r="Q171" s="36"/>
      <c r="R171" s="37" t="str">
        <f t="shared" si="15"/>
        <v/>
      </c>
      <c r="S171" s="42" t="str">
        <f>IF(R171="","",IFERROR(IF(R171="manuel","manuel",IF(R171&lt;'Intro og tilpasning'!$D$13,"Lav",IF(R171&lt;'Intro og tilpasning'!$D$15,"Mellem","Høj"))),""))</f>
        <v/>
      </c>
      <c r="T171" s="52" t="str">
        <f t="shared" si="16"/>
        <v/>
      </c>
      <c r="U171" s="52" t="str">
        <f t="shared" si="17"/>
        <v/>
      </c>
    </row>
    <row r="172" spans="1:21" x14ac:dyDescent="0.25">
      <c r="A172" s="11" t="str">
        <f t="shared" si="14"/>
        <v/>
      </c>
      <c r="B172" s="8"/>
      <c r="H172" s="34"/>
      <c r="I172" s="34"/>
      <c r="J172" s="34"/>
      <c r="K172" s="34"/>
      <c r="L172" s="34"/>
      <c r="M172" s="34"/>
      <c r="N172" s="34"/>
      <c r="O172" s="35" t="str">
        <f>IF((IF(OR(I172=Kategorier!$B$5,I172=Kategorier!$B$4)=FALSE,0,1)+IF(OR(K172=Kategorier!$B$5,K172=Kategorier!$B$4)=FALSE,0,1)+IF(OR(N172=Kategorier!$B$5,N172=Kategorier!$B$4)=FALSE,0,1)+IF(OR(H172=Kategorier!$D$2,H172=Kategorier!$D$3)=FALSE,0,1)+IF(OR(J172=Kategorier!$B$2,J172=Kategorier!$B$1)=FALSE,0,1))=5,"Ja",IF((IF(OR(I172=Kategorier!$B$5,I172=Kategorier!$B$4)=FALSE,0,1)+IF(OR(K172=Kategorier!$B$5,K172=Kategorier!$B$4)=FALSE,0,1)+IF(OR(N172=Kategorier!$B$5,N172=Kategorier!$B$4)=FALSE,0,1)+IF(OR(H172=Kategorier!$D$2,H172=Kategorier!$D$3)=FALSE,0,1)+IF(OR(J172=Kategorier!$B$2,J172=Kategorier!$B$1)=FALSE,0,1))&gt;1,"Måske ikke",""))</f>
        <v/>
      </c>
      <c r="P172" s="36"/>
      <c r="Q172" s="36"/>
      <c r="R172" s="37" t="str">
        <f t="shared" si="15"/>
        <v/>
      </c>
      <c r="S172" s="42" t="str">
        <f>IF(R172="","",IFERROR(IF(R172="manuel","manuel",IF(R172&lt;'Intro og tilpasning'!$D$13,"Lav",IF(R172&lt;'Intro og tilpasning'!$D$15,"Mellem","Høj"))),""))</f>
        <v/>
      </c>
      <c r="T172" s="52" t="str">
        <f t="shared" si="16"/>
        <v/>
      </c>
      <c r="U172" s="52" t="str">
        <f t="shared" si="17"/>
        <v/>
      </c>
    </row>
    <row r="173" spans="1:21" x14ac:dyDescent="0.25">
      <c r="A173" s="11" t="str">
        <f t="shared" si="14"/>
        <v/>
      </c>
      <c r="B173" s="8"/>
      <c r="H173" s="34"/>
      <c r="I173" s="34"/>
      <c r="J173" s="34"/>
      <c r="K173" s="34"/>
      <c r="L173" s="34"/>
      <c r="M173" s="34"/>
      <c r="N173" s="34"/>
      <c r="O173" s="35" t="str">
        <f>IF((IF(OR(I173=Kategorier!$B$5,I173=Kategorier!$B$4)=FALSE,0,1)+IF(OR(K173=Kategorier!$B$5,K173=Kategorier!$B$4)=FALSE,0,1)+IF(OR(N173=Kategorier!$B$5,N173=Kategorier!$B$4)=FALSE,0,1)+IF(OR(H173=Kategorier!$D$2,H173=Kategorier!$D$3)=FALSE,0,1)+IF(OR(J173=Kategorier!$B$2,J173=Kategorier!$B$1)=FALSE,0,1))=5,"Ja",IF((IF(OR(I173=Kategorier!$B$5,I173=Kategorier!$B$4)=FALSE,0,1)+IF(OR(K173=Kategorier!$B$5,K173=Kategorier!$B$4)=FALSE,0,1)+IF(OR(N173=Kategorier!$B$5,N173=Kategorier!$B$4)=FALSE,0,1)+IF(OR(H173=Kategorier!$D$2,H173=Kategorier!$D$3)=FALSE,0,1)+IF(OR(J173=Kategorier!$B$2,J173=Kategorier!$B$1)=FALSE,0,1))&gt;1,"Måske ikke",""))</f>
        <v/>
      </c>
      <c r="P173" s="36"/>
      <c r="Q173" s="36"/>
      <c r="R173" s="37" t="str">
        <f t="shared" si="15"/>
        <v/>
      </c>
      <c r="S173" s="42" t="str">
        <f>IF(R173="","",IFERROR(IF(R173="manuel","manuel",IF(R173&lt;'Intro og tilpasning'!$D$13,"Lav",IF(R173&lt;'Intro og tilpasning'!$D$15,"Mellem","Høj"))),""))</f>
        <v/>
      </c>
      <c r="T173" s="52" t="str">
        <f t="shared" si="16"/>
        <v/>
      </c>
      <c r="U173" s="52" t="str">
        <f t="shared" si="17"/>
        <v/>
      </c>
    </row>
    <row r="174" spans="1:21" x14ac:dyDescent="0.25">
      <c r="A174" s="11" t="str">
        <f t="shared" si="14"/>
        <v/>
      </c>
      <c r="B174" s="8"/>
      <c r="H174" s="34"/>
      <c r="I174" s="34"/>
      <c r="J174" s="34"/>
      <c r="K174" s="34"/>
      <c r="L174" s="34"/>
      <c r="M174" s="34"/>
      <c r="N174" s="34"/>
      <c r="O174" s="35" t="str">
        <f>IF((IF(OR(I174=Kategorier!$B$5,I174=Kategorier!$B$4)=FALSE,0,1)+IF(OR(K174=Kategorier!$B$5,K174=Kategorier!$B$4)=FALSE,0,1)+IF(OR(N174=Kategorier!$B$5,N174=Kategorier!$B$4)=FALSE,0,1)+IF(OR(H174=Kategorier!$D$2,H174=Kategorier!$D$3)=FALSE,0,1)+IF(OR(J174=Kategorier!$B$2,J174=Kategorier!$B$1)=FALSE,0,1))=5,"Ja",IF((IF(OR(I174=Kategorier!$B$5,I174=Kategorier!$B$4)=FALSE,0,1)+IF(OR(K174=Kategorier!$B$5,K174=Kategorier!$B$4)=FALSE,0,1)+IF(OR(N174=Kategorier!$B$5,N174=Kategorier!$B$4)=FALSE,0,1)+IF(OR(H174=Kategorier!$D$2,H174=Kategorier!$D$3)=FALSE,0,1)+IF(OR(J174=Kategorier!$B$2,J174=Kategorier!$B$1)=FALSE,0,1))&gt;1,"Måske ikke",""))</f>
        <v/>
      </c>
      <c r="P174" s="36"/>
      <c r="Q174" s="36"/>
      <c r="R174" s="37" t="str">
        <f t="shared" si="15"/>
        <v/>
      </c>
      <c r="S174" s="42" t="str">
        <f>IF(R174="","",IFERROR(IF(R174="manuel","manuel",IF(R174&lt;'Intro og tilpasning'!$D$13,"Lav",IF(R174&lt;'Intro og tilpasning'!$D$15,"Mellem","Høj"))),""))</f>
        <v/>
      </c>
      <c r="T174" s="52" t="str">
        <f t="shared" si="16"/>
        <v/>
      </c>
      <c r="U174" s="52" t="str">
        <f t="shared" si="17"/>
        <v/>
      </c>
    </row>
    <row r="175" spans="1:21" x14ac:dyDescent="0.25">
      <c r="A175" s="11" t="str">
        <f t="shared" si="14"/>
        <v/>
      </c>
      <c r="B175" s="8"/>
      <c r="H175" s="34"/>
      <c r="I175" s="34"/>
      <c r="J175" s="34"/>
      <c r="K175" s="34"/>
      <c r="L175" s="34"/>
      <c r="M175" s="34"/>
      <c r="N175" s="34"/>
      <c r="O175" s="35" t="str">
        <f>IF((IF(OR(I175=Kategorier!$B$5,I175=Kategorier!$B$4)=FALSE,0,1)+IF(OR(K175=Kategorier!$B$5,K175=Kategorier!$B$4)=FALSE,0,1)+IF(OR(N175=Kategorier!$B$5,N175=Kategorier!$B$4)=FALSE,0,1)+IF(OR(H175=Kategorier!$D$2,H175=Kategorier!$D$3)=FALSE,0,1)+IF(OR(J175=Kategorier!$B$2,J175=Kategorier!$B$1)=FALSE,0,1))=5,"Ja",IF((IF(OR(I175=Kategorier!$B$5,I175=Kategorier!$B$4)=FALSE,0,1)+IF(OR(K175=Kategorier!$B$5,K175=Kategorier!$B$4)=FALSE,0,1)+IF(OR(N175=Kategorier!$B$5,N175=Kategorier!$B$4)=FALSE,0,1)+IF(OR(H175=Kategorier!$D$2,H175=Kategorier!$D$3)=FALSE,0,1)+IF(OR(J175=Kategorier!$B$2,J175=Kategorier!$B$1)=FALSE,0,1))&gt;1,"Måske ikke",""))</f>
        <v/>
      </c>
      <c r="P175" s="36"/>
      <c r="Q175" s="36"/>
      <c r="R175" s="37" t="str">
        <f t="shared" si="15"/>
        <v/>
      </c>
      <c r="S175" s="42" t="str">
        <f>IF(R175="","",IFERROR(IF(R175="manuel","manuel",IF(R175&lt;'Intro og tilpasning'!$D$13,"Lav",IF(R175&lt;'Intro og tilpasning'!$D$15,"Mellem","Høj"))),""))</f>
        <v/>
      </c>
      <c r="T175" s="52" t="str">
        <f t="shared" si="16"/>
        <v/>
      </c>
      <c r="U175" s="52" t="str">
        <f t="shared" si="17"/>
        <v/>
      </c>
    </row>
    <row r="176" spans="1:21" x14ac:dyDescent="0.25">
      <c r="A176" s="11" t="str">
        <f t="shared" si="14"/>
        <v/>
      </c>
      <c r="B176" s="8"/>
      <c r="H176" s="34"/>
      <c r="I176" s="34"/>
      <c r="J176" s="34"/>
      <c r="K176" s="34"/>
      <c r="L176" s="34"/>
      <c r="M176" s="34"/>
      <c r="N176" s="34"/>
      <c r="O176" s="35" t="str">
        <f>IF((IF(OR(I176=Kategorier!$B$5,I176=Kategorier!$B$4)=FALSE,0,1)+IF(OR(K176=Kategorier!$B$5,K176=Kategorier!$B$4)=FALSE,0,1)+IF(OR(N176=Kategorier!$B$5,N176=Kategorier!$B$4)=FALSE,0,1)+IF(OR(H176=Kategorier!$D$2,H176=Kategorier!$D$3)=FALSE,0,1)+IF(OR(J176=Kategorier!$B$2,J176=Kategorier!$B$1)=FALSE,0,1))=5,"Ja",IF((IF(OR(I176=Kategorier!$B$5,I176=Kategorier!$B$4)=FALSE,0,1)+IF(OR(K176=Kategorier!$B$5,K176=Kategorier!$B$4)=FALSE,0,1)+IF(OR(N176=Kategorier!$B$5,N176=Kategorier!$B$4)=FALSE,0,1)+IF(OR(H176=Kategorier!$D$2,H176=Kategorier!$D$3)=FALSE,0,1)+IF(OR(J176=Kategorier!$B$2,J176=Kategorier!$B$1)=FALSE,0,1))&gt;1,"Måske ikke",""))</f>
        <v/>
      </c>
      <c r="P176" s="36"/>
      <c r="Q176" s="36"/>
      <c r="R176" s="37" t="str">
        <f t="shared" si="15"/>
        <v/>
      </c>
      <c r="S176" s="42" t="str">
        <f>IF(R176="","",IFERROR(IF(R176="manuel","manuel",IF(R176&lt;'Intro og tilpasning'!$D$13,"Lav",IF(R176&lt;'Intro og tilpasning'!$D$15,"Mellem","Høj"))),""))</f>
        <v/>
      </c>
      <c r="T176" s="52" t="str">
        <f t="shared" si="16"/>
        <v/>
      </c>
      <c r="U176" s="52" t="str">
        <f t="shared" si="17"/>
        <v/>
      </c>
    </row>
    <row r="177" spans="1:21" x14ac:dyDescent="0.25">
      <c r="A177" s="11" t="str">
        <f t="shared" si="14"/>
        <v/>
      </c>
      <c r="B177" s="8"/>
      <c r="H177" s="34"/>
      <c r="I177" s="34"/>
      <c r="J177" s="34"/>
      <c r="K177" s="34"/>
      <c r="L177" s="34"/>
      <c r="M177" s="34"/>
      <c r="N177" s="34"/>
      <c r="O177" s="35" t="str">
        <f>IF((IF(OR(I177=Kategorier!$B$5,I177=Kategorier!$B$4)=FALSE,0,1)+IF(OR(K177=Kategorier!$B$5,K177=Kategorier!$B$4)=FALSE,0,1)+IF(OR(N177=Kategorier!$B$5,N177=Kategorier!$B$4)=FALSE,0,1)+IF(OR(H177=Kategorier!$D$2,H177=Kategorier!$D$3)=FALSE,0,1)+IF(OR(J177=Kategorier!$B$2,J177=Kategorier!$B$1)=FALSE,0,1))=5,"Ja",IF((IF(OR(I177=Kategorier!$B$5,I177=Kategorier!$B$4)=FALSE,0,1)+IF(OR(K177=Kategorier!$B$5,K177=Kategorier!$B$4)=FALSE,0,1)+IF(OR(N177=Kategorier!$B$5,N177=Kategorier!$B$4)=FALSE,0,1)+IF(OR(H177=Kategorier!$D$2,H177=Kategorier!$D$3)=FALSE,0,1)+IF(OR(J177=Kategorier!$B$2,J177=Kategorier!$B$1)=FALSE,0,1))&gt;1,"Måske ikke",""))</f>
        <v/>
      </c>
      <c r="P177" s="36"/>
      <c r="Q177" s="36"/>
      <c r="R177" s="37" t="str">
        <f t="shared" si="15"/>
        <v/>
      </c>
      <c r="S177" s="42" t="str">
        <f>IF(R177="","",IFERROR(IF(R177="manuel","manuel",IF(R177&lt;'Intro og tilpasning'!$D$13,"Lav",IF(R177&lt;'Intro og tilpasning'!$D$15,"Mellem","Høj"))),""))</f>
        <v/>
      </c>
      <c r="T177" s="52" t="str">
        <f t="shared" si="16"/>
        <v/>
      </c>
      <c r="U177" s="52" t="str">
        <f t="shared" si="17"/>
        <v/>
      </c>
    </row>
    <row r="178" spans="1:21" x14ac:dyDescent="0.25">
      <c r="A178" s="11" t="str">
        <f t="shared" si="14"/>
        <v/>
      </c>
      <c r="B178" s="8"/>
      <c r="H178" s="34"/>
      <c r="I178" s="34"/>
      <c r="J178" s="34"/>
      <c r="K178" s="34"/>
      <c r="L178" s="34"/>
      <c r="M178" s="34"/>
      <c r="N178" s="34"/>
      <c r="O178" s="35" t="str">
        <f>IF((IF(OR(I178=Kategorier!$B$5,I178=Kategorier!$B$4)=FALSE,0,1)+IF(OR(K178=Kategorier!$B$5,K178=Kategorier!$B$4)=FALSE,0,1)+IF(OR(N178=Kategorier!$B$5,N178=Kategorier!$B$4)=FALSE,0,1)+IF(OR(H178=Kategorier!$D$2,H178=Kategorier!$D$3)=FALSE,0,1)+IF(OR(J178=Kategorier!$B$2,J178=Kategorier!$B$1)=FALSE,0,1))=5,"Ja",IF((IF(OR(I178=Kategorier!$B$5,I178=Kategorier!$B$4)=FALSE,0,1)+IF(OR(K178=Kategorier!$B$5,K178=Kategorier!$B$4)=FALSE,0,1)+IF(OR(N178=Kategorier!$B$5,N178=Kategorier!$B$4)=FALSE,0,1)+IF(OR(H178=Kategorier!$D$2,H178=Kategorier!$D$3)=FALSE,0,1)+IF(OR(J178=Kategorier!$B$2,J178=Kategorier!$B$1)=FALSE,0,1))&gt;1,"Måske ikke",""))</f>
        <v/>
      </c>
      <c r="P178" s="36"/>
      <c r="Q178" s="36"/>
      <c r="R178" s="37" t="str">
        <f t="shared" si="15"/>
        <v/>
      </c>
      <c r="S178" s="42" t="str">
        <f>IF(R178="","",IFERROR(IF(R178="manuel","manuel",IF(R178&lt;'Intro og tilpasning'!$D$13,"Lav",IF(R178&lt;'Intro og tilpasning'!$D$15,"Mellem","Høj"))),""))</f>
        <v/>
      </c>
      <c r="T178" s="52" t="str">
        <f t="shared" si="16"/>
        <v/>
      </c>
      <c r="U178" s="52" t="str">
        <f t="shared" si="17"/>
        <v/>
      </c>
    </row>
    <row r="179" spans="1:21" x14ac:dyDescent="0.25">
      <c r="A179" s="11" t="str">
        <f t="shared" si="14"/>
        <v/>
      </c>
      <c r="B179" s="8"/>
      <c r="H179" s="34"/>
      <c r="I179" s="34"/>
      <c r="J179" s="34"/>
      <c r="K179" s="34"/>
      <c r="L179" s="34"/>
      <c r="M179" s="34"/>
      <c r="N179" s="34"/>
      <c r="O179" s="35" t="str">
        <f>IF((IF(OR(I179=Kategorier!$B$5,I179=Kategorier!$B$4)=FALSE,0,1)+IF(OR(K179=Kategorier!$B$5,K179=Kategorier!$B$4)=FALSE,0,1)+IF(OR(N179=Kategorier!$B$5,N179=Kategorier!$B$4)=FALSE,0,1)+IF(OR(H179=Kategorier!$D$2,H179=Kategorier!$D$3)=FALSE,0,1)+IF(OR(J179=Kategorier!$B$2,J179=Kategorier!$B$1)=FALSE,0,1))=5,"Ja",IF((IF(OR(I179=Kategorier!$B$5,I179=Kategorier!$B$4)=FALSE,0,1)+IF(OR(K179=Kategorier!$B$5,K179=Kategorier!$B$4)=FALSE,0,1)+IF(OR(N179=Kategorier!$B$5,N179=Kategorier!$B$4)=FALSE,0,1)+IF(OR(H179=Kategorier!$D$2,H179=Kategorier!$D$3)=FALSE,0,1)+IF(OR(J179=Kategorier!$B$2,J179=Kategorier!$B$1)=FALSE,0,1))&gt;1,"Måske ikke",""))</f>
        <v/>
      </c>
      <c r="P179" s="36"/>
      <c r="Q179" s="36"/>
      <c r="R179" s="37" t="str">
        <f t="shared" si="15"/>
        <v/>
      </c>
      <c r="S179" s="42" t="str">
        <f>IF(R179="","",IFERROR(IF(R179="manuel","manuel",IF(R179&lt;'Intro og tilpasning'!$D$13,"Lav",IF(R179&lt;'Intro og tilpasning'!$D$15,"Mellem","Høj"))),""))</f>
        <v/>
      </c>
      <c r="T179" s="52" t="str">
        <f t="shared" si="16"/>
        <v/>
      </c>
      <c r="U179" s="52" t="str">
        <f t="shared" si="17"/>
        <v/>
      </c>
    </row>
    <row r="180" spans="1:21" x14ac:dyDescent="0.25">
      <c r="A180" s="11" t="str">
        <f t="shared" si="14"/>
        <v/>
      </c>
      <c r="B180" s="8"/>
      <c r="H180" s="34"/>
      <c r="I180" s="34"/>
      <c r="J180" s="34"/>
      <c r="K180" s="34"/>
      <c r="L180" s="34"/>
      <c r="M180" s="34"/>
      <c r="N180" s="34"/>
      <c r="O180" s="35" t="str">
        <f>IF((IF(OR(I180=Kategorier!$B$5,I180=Kategorier!$B$4)=FALSE,0,1)+IF(OR(K180=Kategorier!$B$5,K180=Kategorier!$B$4)=FALSE,0,1)+IF(OR(N180=Kategorier!$B$5,N180=Kategorier!$B$4)=FALSE,0,1)+IF(OR(H180=Kategorier!$D$2,H180=Kategorier!$D$3)=FALSE,0,1)+IF(OR(J180=Kategorier!$B$2,J180=Kategorier!$B$1)=FALSE,0,1))=5,"Ja",IF((IF(OR(I180=Kategorier!$B$5,I180=Kategorier!$B$4)=FALSE,0,1)+IF(OR(K180=Kategorier!$B$5,K180=Kategorier!$B$4)=FALSE,0,1)+IF(OR(N180=Kategorier!$B$5,N180=Kategorier!$B$4)=FALSE,0,1)+IF(OR(H180=Kategorier!$D$2,H180=Kategorier!$D$3)=FALSE,0,1)+IF(OR(J180=Kategorier!$B$2,J180=Kategorier!$B$1)=FALSE,0,1))&gt;1,"Måske ikke",""))</f>
        <v/>
      </c>
      <c r="P180" s="36"/>
      <c r="Q180" s="36"/>
      <c r="R180" s="37" t="str">
        <f t="shared" si="15"/>
        <v/>
      </c>
      <c r="S180" s="42" t="str">
        <f>IF(R180="","",IFERROR(IF(R180="manuel","manuel",IF(R180&lt;'Intro og tilpasning'!$D$13,"Lav",IF(R180&lt;'Intro og tilpasning'!$D$15,"Mellem","Høj"))),""))</f>
        <v/>
      </c>
      <c r="T180" s="52" t="str">
        <f t="shared" si="16"/>
        <v/>
      </c>
      <c r="U180" s="52" t="str">
        <f t="shared" si="17"/>
        <v/>
      </c>
    </row>
    <row r="181" spans="1:21" x14ac:dyDescent="0.25">
      <c r="A181" s="11" t="str">
        <f t="shared" si="14"/>
        <v/>
      </c>
      <c r="B181" s="8"/>
      <c r="H181" s="34"/>
      <c r="I181" s="34"/>
      <c r="J181" s="34"/>
      <c r="K181" s="34"/>
      <c r="L181" s="34"/>
      <c r="M181" s="34"/>
      <c r="N181" s="34"/>
      <c r="O181" s="35" t="str">
        <f>IF((IF(OR(I181=Kategorier!$B$5,I181=Kategorier!$B$4)=FALSE,0,1)+IF(OR(K181=Kategorier!$B$5,K181=Kategorier!$B$4)=FALSE,0,1)+IF(OR(N181=Kategorier!$B$5,N181=Kategorier!$B$4)=FALSE,0,1)+IF(OR(H181=Kategorier!$D$2,H181=Kategorier!$D$3)=FALSE,0,1)+IF(OR(J181=Kategorier!$B$2,J181=Kategorier!$B$1)=FALSE,0,1))=5,"Ja",IF((IF(OR(I181=Kategorier!$B$5,I181=Kategorier!$B$4)=FALSE,0,1)+IF(OR(K181=Kategorier!$B$5,K181=Kategorier!$B$4)=FALSE,0,1)+IF(OR(N181=Kategorier!$B$5,N181=Kategorier!$B$4)=FALSE,0,1)+IF(OR(H181=Kategorier!$D$2,H181=Kategorier!$D$3)=FALSE,0,1)+IF(OR(J181=Kategorier!$B$2,J181=Kategorier!$B$1)=FALSE,0,1))&gt;1,"Måske ikke",""))</f>
        <v/>
      </c>
      <c r="P181" s="36"/>
      <c r="Q181" s="36"/>
      <c r="R181" s="37" t="str">
        <f t="shared" si="15"/>
        <v/>
      </c>
      <c r="S181" s="42" t="str">
        <f>IF(R181="","",IFERROR(IF(R181="manuel","manuel",IF(R181&lt;'Intro og tilpasning'!$D$13,"Lav",IF(R181&lt;'Intro og tilpasning'!$D$15,"Mellem","Høj"))),""))</f>
        <v/>
      </c>
      <c r="T181" s="52" t="str">
        <f t="shared" si="16"/>
        <v/>
      </c>
      <c r="U181" s="52" t="str">
        <f t="shared" si="17"/>
        <v/>
      </c>
    </row>
    <row r="182" spans="1:21" x14ac:dyDescent="0.25">
      <c r="A182" s="11" t="str">
        <f t="shared" si="14"/>
        <v/>
      </c>
      <c r="B182" s="8"/>
      <c r="H182" s="34"/>
      <c r="I182" s="34"/>
      <c r="J182" s="34"/>
      <c r="K182" s="34"/>
      <c r="L182" s="34"/>
      <c r="M182" s="34"/>
      <c r="N182" s="34"/>
      <c r="O182" s="35" t="str">
        <f>IF((IF(OR(I182=Kategorier!$B$5,I182=Kategorier!$B$4)=FALSE,0,1)+IF(OR(K182=Kategorier!$B$5,K182=Kategorier!$B$4)=FALSE,0,1)+IF(OR(N182=Kategorier!$B$5,N182=Kategorier!$B$4)=FALSE,0,1)+IF(OR(H182=Kategorier!$D$2,H182=Kategorier!$D$3)=FALSE,0,1)+IF(OR(J182=Kategorier!$B$2,J182=Kategorier!$B$1)=FALSE,0,1))=5,"Ja",IF((IF(OR(I182=Kategorier!$B$5,I182=Kategorier!$B$4)=FALSE,0,1)+IF(OR(K182=Kategorier!$B$5,K182=Kategorier!$B$4)=FALSE,0,1)+IF(OR(N182=Kategorier!$B$5,N182=Kategorier!$B$4)=FALSE,0,1)+IF(OR(H182=Kategorier!$D$2,H182=Kategorier!$D$3)=FALSE,0,1)+IF(OR(J182=Kategorier!$B$2,J182=Kategorier!$B$1)=FALSE,0,1))&gt;1,"Måske ikke",""))</f>
        <v/>
      </c>
      <c r="P182" s="36"/>
      <c r="Q182" s="36"/>
      <c r="R182" s="37" t="str">
        <f t="shared" si="15"/>
        <v/>
      </c>
      <c r="S182" s="42" t="str">
        <f>IF(R182="","",IFERROR(IF(R182="manuel","manuel",IF(R182&lt;'Intro og tilpasning'!$D$13,"Lav",IF(R182&lt;'Intro og tilpasning'!$D$15,"Mellem","Høj"))),""))</f>
        <v/>
      </c>
      <c r="T182" s="52" t="str">
        <f t="shared" si="16"/>
        <v/>
      </c>
      <c r="U182" s="52" t="str">
        <f t="shared" si="17"/>
        <v/>
      </c>
    </row>
    <row r="183" spans="1:21" x14ac:dyDescent="0.25">
      <c r="A183" s="11" t="str">
        <f t="shared" si="14"/>
        <v/>
      </c>
      <c r="B183" s="8"/>
      <c r="H183" s="34"/>
      <c r="I183" s="34"/>
      <c r="J183" s="34"/>
      <c r="K183" s="34"/>
      <c r="L183" s="34"/>
      <c r="M183" s="34"/>
      <c r="N183" s="34"/>
      <c r="O183" s="35" t="str">
        <f>IF((IF(OR(I183=Kategorier!$B$5,I183=Kategorier!$B$4)=FALSE,0,1)+IF(OR(K183=Kategorier!$B$5,K183=Kategorier!$B$4)=FALSE,0,1)+IF(OR(N183=Kategorier!$B$5,N183=Kategorier!$B$4)=FALSE,0,1)+IF(OR(H183=Kategorier!$D$2,H183=Kategorier!$D$3)=FALSE,0,1)+IF(OR(J183=Kategorier!$B$2,J183=Kategorier!$B$1)=FALSE,0,1))=5,"Ja",IF((IF(OR(I183=Kategorier!$B$5,I183=Kategorier!$B$4)=FALSE,0,1)+IF(OR(K183=Kategorier!$B$5,K183=Kategorier!$B$4)=FALSE,0,1)+IF(OR(N183=Kategorier!$B$5,N183=Kategorier!$B$4)=FALSE,0,1)+IF(OR(H183=Kategorier!$D$2,H183=Kategorier!$D$3)=FALSE,0,1)+IF(OR(J183=Kategorier!$B$2,J183=Kategorier!$B$1)=FALSE,0,1))&gt;1,"Måske ikke",""))</f>
        <v/>
      </c>
      <c r="P183" s="36"/>
      <c r="Q183" s="36"/>
      <c r="R183" s="37" t="str">
        <f t="shared" si="15"/>
        <v/>
      </c>
      <c r="S183" s="42" t="str">
        <f>IF(R183="","",IFERROR(IF(R183="manuel","manuel",IF(R183&lt;'Intro og tilpasning'!$D$13,"Lav",IF(R183&lt;'Intro og tilpasning'!$D$15,"Mellem","Høj"))),""))</f>
        <v/>
      </c>
      <c r="T183" s="52" t="str">
        <f t="shared" si="16"/>
        <v/>
      </c>
      <c r="U183" s="52" t="str">
        <f t="shared" si="17"/>
        <v/>
      </c>
    </row>
    <row r="184" spans="1:21" x14ac:dyDescent="0.25">
      <c r="A184" s="11" t="str">
        <f t="shared" si="14"/>
        <v/>
      </c>
      <c r="B184" s="8"/>
      <c r="H184" s="34"/>
      <c r="I184" s="34"/>
      <c r="J184" s="34"/>
      <c r="K184" s="34"/>
      <c r="L184" s="34"/>
      <c r="M184" s="34"/>
      <c r="N184" s="34"/>
      <c r="O184" s="35" t="str">
        <f>IF((IF(OR(I184=Kategorier!$B$5,I184=Kategorier!$B$4)=FALSE,0,1)+IF(OR(K184=Kategorier!$B$5,K184=Kategorier!$B$4)=FALSE,0,1)+IF(OR(N184=Kategorier!$B$5,N184=Kategorier!$B$4)=FALSE,0,1)+IF(OR(H184=Kategorier!$D$2,H184=Kategorier!$D$3)=FALSE,0,1)+IF(OR(J184=Kategorier!$B$2,J184=Kategorier!$B$1)=FALSE,0,1))=5,"Ja",IF((IF(OR(I184=Kategorier!$B$5,I184=Kategorier!$B$4)=FALSE,0,1)+IF(OR(K184=Kategorier!$B$5,K184=Kategorier!$B$4)=FALSE,0,1)+IF(OR(N184=Kategorier!$B$5,N184=Kategorier!$B$4)=FALSE,0,1)+IF(OR(H184=Kategorier!$D$2,H184=Kategorier!$D$3)=FALSE,0,1)+IF(OR(J184=Kategorier!$B$2,J184=Kategorier!$B$1)=FALSE,0,1))&gt;1,"Måske ikke",""))</f>
        <v/>
      </c>
      <c r="P184" s="36"/>
      <c r="Q184" s="36"/>
      <c r="R184" s="37" t="str">
        <f t="shared" si="15"/>
        <v/>
      </c>
      <c r="S184" s="42" t="str">
        <f>IF(R184="","",IFERROR(IF(R184="manuel","manuel",IF(R184&lt;'Intro og tilpasning'!$D$13,"Lav",IF(R184&lt;'Intro og tilpasning'!$D$15,"Mellem","Høj"))),""))</f>
        <v/>
      </c>
      <c r="T184" s="52" t="str">
        <f t="shared" si="16"/>
        <v/>
      </c>
      <c r="U184" s="52" t="str">
        <f t="shared" si="17"/>
        <v/>
      </c>
    </row>
    <row r="185" spans="1:21" x14ac:dyDescent="0.25">
      <c r="A185" s="11" t="str">
        <f t="shared" si="14"/>
        <v/>
      </c>
      <c r="B185" s="8"/>
      <c r="H185" s="34"/>
      <c r="I185" s="34"/>
      <c r="J185" s="34"/>
      <c r="K185" s="34"/>
      <c r="L185" s="34"/>
      <c r="M185" s="34"/>
      <c r="N185" s="34"/>
      <c r="O185" s="35" t="str">
        <f>IF((IF(OR(I185=Kategorier!$B$5,I185=Kategorier!$B$4)=FALSE,0,1)+IF(OR(K185=Kategorier!$B$5,K185=Kategorier!$B$4)=FALSE,0,1)+IF(OR(N185=Kategorier!$B$5,N185=Kategorier!$B$4)=FALSE,0,1)+IF(OR(H185=Kategorier!$D$2,H185=Kategorier!$D$3)=FALSE,0,1)+IF(OR(J185=Kategorier!$B$2,J185=Kategorier!$B$1)=FALSE,0,1))=5,"Ja",IF((IF(OR(I185=Kategorier!$B$5,I185=Kategorier!$B$4)=FALSE,0,1)+IF(OR(K185=Kategorier!$B$5,K185=Kategorier!$B$4)=FALSE,0,1)+IF(OR(N185=Kategorier!$B$5,N185=Kategorier!$B$4)=FALSE,0,1)+IF(OR(H185=Kategorier!$D$2,H185=Kategorier!$D$3)=FALSE,0,1)+IF(OR(J185=Kategorier!$B$2,J185=Kategorier!$B$1)=FALSE,0,1))&gt;1,"Måske ikke",""))</f>
        <v/>
      </c>
      <c r="P185" s="36"/>
      <c r="Q185" s="36"/>
      <c r="R185" s="37" t="str">
        <f t="shared" si="15"/>
        <v/>
      </c>
      <c r="S185" s="42" t="str">
        <f>IF(R185="","",IFERROR(IF(R185="manuel","manuel",IF(R185&lt;'Intro og tilpasning'!$D$13,"Lav",IF(R185&lt;'Intro og tilpasning'!$D$15,"Mellem","Høj"))),""))</f>
        <v/>
      </c>
      <c r="T185" s="52" t="str">
        <f t="shared" si="16"/>
        <v/>
      </c>
      <c r="U185" s="52" t="str">
        <f t="shared" si="17"/>
        <v/>
      </c>
    </row>
    <row r="186" spans="1:21" x14ac:dyDescent="0.25">
      <c r="A186" s="11" t="str">
        <f t="shared" si="14"/>
        <v/>
      </c>
      <c r="B186" s="8"/>
      <c r="H186" s="34"/>
      <c r="I186" s="34"/>
      <c r="J186" s="34"/>
      <c r="K186" s="34"/>
      <c r="L186" s="34"/>
      <c r="M186" s="34"/>
      <c r="N186" s="34"/>
      <c r="O186" s="35" t="str">
        <f>IF((IF(OR(I186=Kategorier!$B$5,I186=Kategorier!$B$4)=FALSE,0,1)+IF(OR(K186=Kategorier!$B$5,K186=Kategorier!$B$4)=FALSE,0,1)+IF(OR(N186=Kategorier!$B$5,N186=Kategorier!$B$4)=FALSE,0,1)+IF(OR(H186=Kategorier!$D$2,H186=Kategorier!$D$3)=FALSE,0,1)+IF(OR(J186=Kategorier!$B$2,J186=Kategorier!$B$1)=FALSE,0,1))=5,"Ja",IF((IF(OR(I186=Kategorier!$B$5,I186=Kategorier!$B$4)=FALSE,0,1)+IF(OR(K186=Kategorier!$B$5,K186=Kategorier!$B$4)=FALSE,0,1)+IF(OR(N186=Kategorier!$B$5,N186=Kategorier!$B$4)=FALSE,0,1)+IF(OR(H186=Kategorier!$D$2,H186=Kategorier!$D$3)=FALSE,0,1)+IF(OR(J186=Kategorier!$B$2,J186=Kategorier!$B$1)=FALSE,0,1))&gt;1,"Måske ikke",""))</f>
        <v/>
      </c>
      <c r="P186" s="36"/>
      <c r="Q186" s="36"/>
      <c r="R186" s="37" t="str">
        <f t="shared" si="15"/>
        <v/>
      </c>
      <c r="S186" s="42" t="str">
        <f>IF(R186="","",IFERROR(IF(R186="manuel","manuel",IF(R186&lt;'Intro og tilpasning'!$D$13,"Lav",IF(R186&lt;'Intro og tilpasning'!$D$15,"Mellem","Høj"))),""))</f>
        <v/>
      </c>
      <c r="T186" s="52" t="str">
        <f t="shared" si="16"/>
        <v/>
      </c>
      <c r="U186" s="52" t="str">
        <f t="shared" si="17"/>
        <v/>
      </c>
    </row>
    <row r="187" spans="1:21" x14ac:dyDescent="0.25">
      <c r="A187" s="11" t="str">
        <f t="shared" si="14"/>
        <v/>
      </c>
      <c r="B187" s="8"/>
      <c r="H187" s="34"/>
      <c r="I187" s="34"/>
      <c r="J187" s="34"/>
      <c r="K187" s="34"/>
      <c r="L187" s="34"/>
      <c r="M187" s="34"/>
      <c r="N187" s="34"/>
      <c r="O187" s="35" t="str">
        <f>IF((IF(OR(I187=Kategorier!$B$5,I187=Kategorier!$B$4)=FALSE,0,1)+IF(OR(K187=Kategorier!$B$5,K187=Kategorier!$B$4)=FALSE,0,1)+IF(OR(N187=Kategorier!$B$5,N187=Kategorier!$B$4)=FALSE,0,1)+IF(OR(H187=Kategorier!$D$2,H187=Kategorier!$D$3)=FALSE,0,1)+IF(OR(J187=Kategorier!$B$2,J187=Kategorier!$B$1)=FALSE,0,1))=5,"Ja",IF((IF(OR(I187=Kategorier!$B$5,I187=Kategorier!$B$4)=FALSE,0,1)+IF(OR(K187=Kategorier!$B$5,K187=Kategorier!$B$4)=FALSE,0,1)+IF(OR(N187=Kategorier!$B$5,N187=Kategorier!$B$4)=FALSE,0,1)+IF(OR(H187=Kategorier!$D$2,H187=Kategorier!$D$3)=FALSE,0,1)+IF(OR(J187=Kategorier!$B$2,J187=Kategorier!$B$1)=FALSE,0,1))&gt;1,"Måske ikke",""))</f>
        <v/>
      </c>
      <c r="P187" s="36"/>
      <c r="Q187" s="36"/>
      <c r="R187" s="37" t="str">
        <f t="shared" si="15"/>
        <v/>
      </c>
      <c r="S187" s="42" t="str">
        <f>IF(R187="","",IFERROR(IF(R187="manuel","manuel",IF(R187&lt;'Intro og tilpasning'!$D$13,"Lav",IF(R187&lt;'Intro og tilpasning'!$D$15,"Mellem","Høj"))),""))</f>
        <v/>
      </c>
      <c r="T187" s="52" t="str">
        <f t="shared" si="16"/>
        <v/>
      </c>
      <c r="U187" s="52" t="str">
        <f t="shared" si="17"/>
        <v/>
      </c>
    </row>
    <row r="188" spans="1:21" x14ac:dyDescent="0.25">
      <c r="A188" s="11" t="str">
        <f t="shared" si="14"/>
        <v/>
      </c>
      <c r="B188" s="8"/>
      <c r="H188" s="34"/>
      <c r="I188" s="34"/>
      <c r="J188" s="34"/>
      <c r="K188" s="34"/>
      <c r="L188" s="34"/>
      <c r="M188" s="34"/>
      <c r="N188" s="34"/>
      <c r="O188" s="35" t="str">
        <f>IF((IF(OR(I188=Kategorier!$B$5,I188=Kategorier!$B$4)=FALSE,0,1)+IF(OR(K188=Kategorier!$B$5,K188=Kategorier!$B$4)=FALSE,0,1)+IF(OR(N188=Kategorier!$B$5,N188=Kategorier!$B$4)=FALSE,0,1)+IF(OR(H188=Kategorier!$D$2,H188=Kategorier!$D$3)=FALSE,0,1)+IF(OR(J188=Kategorier!$B$2,J188=Kategorier!$B$1)=FALSE,0,1))=5,"Ja",IF((IF(OR(I188=Kategorier!$B$5,I188=Kategorier!$B$4)=FALSE,0,1)+IF(OR(K188=Kategorier!$B$5,K188=Kategorier!$B$4)=FALSE,0,1)+IF(OR(N188=Kategorier!$B$5,N188=Kategorier!$B$4)=FALSE,0,1)+IF(OR(H188=Kategorier!$D$2,H188=Kategorier!$D$3)=FALSE,0,1)+IF(OR(J188=Kategorier!$B$2,J188=Kategorier!$B$1)=FALSE,0,1))&gt;1,"Måske ikke",""))</f>
        <v/>
      </c>
      <c r="P188" s="36"/>
      <c r="Q188" s="36"/>
      <c r="R188" s="37" t="str">
        <f t="shared" si="15"/>
        <v/>
      </c>
      <c r="S188" s="42" t="str">
        <f>IF(R188="","",IFERROR(IF(R188="manuel","manuel",IF(R188&lt;'Intro og tilpasning'!$D$13,"Lav",IF(R188&lt;'Intro og tilpasning'!$D$15,"Mellem","Høj"))),""))</f>
        <v/>
      </c>
      <c r="T188" s="52" t="str">
        <f t="shared" si="16"/>
        <v/>
      </c>
      <c r="U188" s="52" t="str">
        <f t="shared" si="17"/>
        <v/>
      </c>
    </row>
    <row r="189" spans="1:21" x14ac:dyDescent="0.25">
      <c r="A189" s="11" t="str">
        <f t="shared" si="14"/>
        <v/>
      </c>
      <c r="B189" s="8"/>
      <c r="H189" s="34"/>
      <c r="I189" s="34"/>
      <c r="J189" s="34"/>
      <c r="K189" s="34"/>
      <c r="L189" s="34"/>
      <c r="M189" s="34"/>
      <c r="N189" s="34"/>
      <c r="O189" s="35" t="str">
        <f>IF((IF(OR(I189=Kategorier!$B$5,I189=Kategorier!$B$4)=FALSE,0,1)+IF(OR(K189=Kategorier!$B$5,K189=Kategorier!$B$4)=FALSE,0,1)+IF(OR(N189=Kategorier!$B$5,N189=Kategorier!$B$4)=FALSE,0,1)+IF(OR(H189=Kategorier!$D$2,H189=Kategorier!$D$3)=FALSE,0,1)+IF(OR(J189=Kategorier!$B$2,J189=Kategorier!$B$1)=FALSE,0,1))=5,"Ja",IF((IF(OR(I189=Kategorier!$B$5,I189=Kategorier!$B$4)=FALSE,0,1)+IF(OR(K189=Kategorier!$B$5,K189=Kategorier!$B$4)=FALSE,0,1)+IF(OR(N189=Kategorier!$B$5,N189=Kategorier!$B$4)=FALSE,0,1)+IF(OR(H189=Kategorier!$D$2,H189=Kategorier!$D$3)=FALSE,0,1)+IF(OR(J189=Kategorier!$B$2,J189=Kategorier!$B$1)=FALSE,0,1))&gt;1,"Måske ikke",""))</f>
        <v/>
      </c>
      <c r="P189" s="36"/>
      <c r="Q189" s="36"/>
      <c r="R189" s="37" t="str">
        <f t="shared" si="15"/>
        <v/>
      </c>
      <c r="S189" s="42" t="str">
        <f>IF(R189="","",IFERROR(IF(R189="manuel","manuel",IF(R189&lt;'Intro og tilpasning'!$D$13,"Lav",IF(R189&lt;'Intro og tilpasning'!$D$15,"Mellem","Høj"))),""))</f>
        <v/>
      </c>
      <c r="T189" s="52" t="str">
        <f t="shared" si="16"/>
        <v/>
      </c>
      <c r="U189" s="52" t="str">
        <f t="shared" si="17"/>
        <v/>
      </c>
    </row>
    <row r="190" spans="1:21" x14ac:dyDescent="0.25">
      <c r="A190" s="11" t="str">
        <f t="shared" si="14"/>
        <v/>
      </c>
      <c r="B190" s="8"/>
      <c r="H190" s="34"/>
      <c r="I190" s="34"/>
      <c r="J190" s="34"/>
      <c r="K190" s="34"/>
      <c r="L190" s="34"/>
      <c r="M190" s="34"/>
      <c r="N190" s="34"/>
      <c r="O190" s="35" t="str">
        <f>IF((IF(OR(I190=Kategorier!$B$5,I190=Kategorier!$B$4)=FALSE,0,1)+IF(OR(K190=Kategorier!$B$5,K190=Kategorier!$B$4)=FALSE,0,1)+IF(OR(N190=Kategorier!$B$5,N190=Kategorier!$B$4)=FALSE,0,1)+IF(OR(H190=Kategorier!$D$2,H190=Kategorier!$D$3)=FALSE,0,1)+IF(OR(J190=Kategorier!$B$2,J190=Kategorier!$B$1)=FALSE,0,1))=5,"Ja",IF((IF(OR(I190=Kategorier!$B$5,I190=Kategorier!$B$4)=FALSE,0,1)+IF(OR(K190=Kategorier!$B$5,K190=Kategorier!$B$4)=FALSE,0,1)+IF(OR(N190=Kategorier!$B$5,N190=Kategorier!$B$4)=FALSE,0,1)+IF(OR(H190=Kategorier!$D$2,H190=Kategorier!$D$3)=FALSE,0,1)+IF(OR(J190=Kategorier!$B$2,J190=Kategorier!$B$1)=FALSE,0,1))&gt;1,"Måske ikke",""))</f>
        <v/>
      </c>
      <c r="P190" s="36"/>
      <c r="Q190" s="36"/>
      <c r="R190" s="37" t="str">
        <f t="shared" si="15"/>
        <v/>
      </c>
      <c r="S190" s="42" t="str">
        <f>IF(R190="","",IFERROR(IF(R190="manuel","manuel",IF(R190&lt;'Intro og tilpasning'!$D$13,"Lav",IF(R190&lt;'Intro og tilpasning'!$D$15,"Mellem","Høj"))),""))</f>
        <v/>
      </c>
      <c r="T190" s="52" t="str">
        <f t="shared" si="16"/>
        <v/>
      </c>
      <c r="U190" s="52" t="str">
        <f t="shared" si="17"/>
        <v/>
      </c>
    </row>
    <row r="191" spans="1:21" x14ac:dyDescent="0.25">
      <c r="A191" s="11" t="str">
        <f t="shared" si="14"/>
        <v/>
      </c>
      <c r="B191" s="8"/>
      <c r="H191" s="34"/>
      <c r="I191" s="34"/>
      <c r="J191" s="34"/>
      <c r="K191" s="34"/>
      <c r="L191" s="34"/>
      <c r="M191" s="34"/>
      <c r="N191" s="34"/>
      <c r="O191" s="35" t="str">
        <f>IF((IF(OR(I191=Kategorier!$B$5,I191=Kategorier!$B$4)=FALSE,0,1)+IF(OR(K191=Kategorier!$B$5,K191=Kategorier!$B$4)=FALSE,0,1)+IF(OR(N191=Kategorier!$B$5,N191=Kategorier!$B$4)=FALSE,0,1)+IF(OR(H191=Kategorier!$D$2,H191=Kategorier!$D$3)=FALSE,0,1)+IF(OR(J191=Kategorier!$B$2,J191=Kategorier!$B$1)=FALSE,0,1))=5,"Ja",IF((IF(OR(I191=Kategorier!$B$5,I191=Kategorier!$B$4)=FALSE,0,1)+IF(OR(K191=Kategorier!$B$5,K191=Kategorier!$B$4)=FALSE,0,1)+IF(OR(N191=Kategorier!$B$5,N191=Kategorier!$B$4)=FALSE,0,1)+IF(OR(H191=Kategorier!$D$2,H191=Kategorier!$D$3)=FALSE,0,1)+IF(OR(J191=Kategorier!$B$2,J191=Kategorier!$B$1)=FALSE,0,1))&gt;1,"Måske ikke",""))</f>
        <v/>
      </c>
      <c r="P191" s="36"/>
      <c r="Q191" s="36"/>
      <c r="R191" s="37" t="str">
        <f t="shared" si="15"/>
        <v/>
      </c>
      <c r="S191" s="42" t="str">
        <f>IF(R191="","",IFERROR(IF(R191="manuel","manuel",IF(R191&lt;'Intro og tilpasning'!$D$13,"Lav",IF(R191&lt;'Intro og tilpasning'!$D$15,"Mellem","Høj"))),""))</f>
        <v/>
      </c>
      <c r="T191" s="52" t="str">
        <f t="shared" si="16"/>
        <v/>
      </c>
      <c r="U191" s="52" t="str">
        <f t="shared" si="17"/>
        <v/>
      </c>
    </row>
    <row r="192" spans="1:21" x14ac:dyDescent="0.25">
      <c r="A192" s="11" t="str">
        <f t="shared" si="14"/>
        <v/>
      </c>
      <c r="B192" s="8"/>
      <c r="H192" s="34"/>
      <c r="I192" s="34"/>
      <c r="J192" s="34"/>
      <c r="K192" s="34"/>
      <c r="L192" s="34"/>
      <c r="M192" s="34"/>
      <c r="N192" s="34"/>
      <c r="O192" s="35" t="str">
        <f>IF((IF(OR(I192=Kategorier!$B$5,I192=Kategorier!$B$4)=FALSE,0,1)+IF(OR(K192=Kategorier!$B$5,K192=Kategorier!$B$4)=FALSE,0,1)+IF(OR(N192=Kategorier!$B$5,N192=Kategorier!$B$4)=FALSE,0,1)+IF(OR(H192=Kategorier!$D$2,H192=Kategorier!$D$3)=FALSE,0,1)+IF(OR(J192=Kategorier!$B$2,J192=Kategorier!$B$1)=FALSE,0,1))=5,"Ja",IF((IF(OR(I192=Kategorier!$B$5,I192=Kategorier!$B$4)=FALSE,0,1)+IF(OR(K192=Kategorier!$B$5,K192=Kategorier!$B$4)=FALSE,0,1)+IF(OR(N192=Kategorier!$B$5,N192=Kategorier!$B$4)=FALSE,0,1)+IF(OR(H192=Kategorier!$D$2,H192=Kategorier!$D$3)=FALSE,0,1)+IF(OR(J192=Kategorier!$B$2,J192=Kategorier!$B$1)=FALSE,0,1))&gt;1,"Måske ikke",""))</f>
        <v/>
      </c>
      <c r="P192" s="36"/>
      <c r="Q192" s="36"/>
      <c r="R192" s="37" t="str">
        <f t="shared" si="15"/>
        <v/>
      </c>
      <c r="S192" s="42" t="str">
        <f>IF(R192="","",IFERROR(IF(R192="manuel","manuel",IF(R192&lt;'Intro og tilpasning'!$D$13,"Lav",IF(R192&lt;'Intro og tilpasning'!$D$15,"Mellem","Høj"))),""))</f>
        <v/>
      </c>
      <c r="T192" s="52" t="str">
        <f t="shared" si="16"/>
        <v/>
      </c>
      <c r="U192" s="52" t="str">
        <f t="shared" si="17"/>
        <v/>
      </c>
    </row>
    <row r="193" spans="1:21" x14ac:dyDescent="0.25">
      <c r="A193" s="11" t="str">
        <f t="shared" si="14"/>
        <v/>
      </c>
      <c r="B193" s="8"/>
      <c r="H193" s="34"/>
      <c r="I193" s="34"/>
      <c r="J193" s="34"/>
      <c r="K193" s="34"/>
      <c r="L193" s="34"/>
      <c r="M193" s="34"/>
      <c r="N193" s="34"/>
      <c r="O193" s="35" t="str">
        <f>IF((IF(OR(I193=Kategorier!$B$5,I193=Kategorier!$B$4)=FALSE,0,1)+IF(OR(K193=Kategorier!$B$5,K193=Kategorier!$B$4)=FALSE,0,1)+IF(OR(N193=Kategorier!$B$5,N193=Kategorier!$B$4)=FALSE,0,1)+IF(OR(H193=Kategorier!$D$2,H193=Kategorier!$D$3)=FALSE,0,1)+IF(OR(J193=Kategorier!$B$2,J193=Kategorier!$B$1)=FALSE,0,1))=5,"Ja",IF((IF(OR(I193=Kategorier!$B$5,I193=Kategorier!$B$4)=FALSE,0,1)+IF(OR(K193=Kategorier!$B$5,K193=Kategorier!$B$4)=FALSE,0,1)+IF(OR(N193=Kategorier!$B$5,N193=Kategorier!$B$4)=FALSE,0,1)+IF(OR(H193=Kategorier!$D$2,H193=Kategorier!$D$3)=FALSE,0,1)+IF(OR(J193=Kategorier!$B$2,J193=Kategorier!$B$1)=FALSE,0,1))&gt;1,"Måske ikke",""))</f>
        <v/>
      </c>
      <c r="P193" s="36"/>
      <c r="Q193" s="36"/>
      <c r="R193" s="37" t="str">
        <f t="shared" si="15"/>
        <v/>
      </c>
      <c r="S193" s="42" t="str">
        <f>IF(R193="","",IFERROR(IF(R193="manuel","manuel",IF(R193&lt;'Intro og tilpasning'!$D$13,"Lav",IF(R193&lt;'Intro og tilpasning'!$D$15,"Mellem","Høj"))),""))</f>
        <v/>
      </c>
      <c r="T193" s="52" t="str">
        <f t="shared" si="16"/>
        <v/>
      </c>
      <c r="U193" s="52" t="str">
        <f t="shared" si="17"/>
        <v/>
      </c>
    </row>
    <row r="194" spans="1:21" x14ac:dyDescent="0.25">
      <c r="A194" s="11" t="str">
        <f t="shared" si="14"/>
        <v/>
      </c>
      <c r="B194" s="8"/>
      <c r="H194" s="34"/>
      <c r="I194" s="34"/>
      <c r="J194" s="34"/>
      <c r="K194" s="34"/>
      <c r="L194" s="34"/>
      <c r="M194" s="34"/>
      <c r="N194" s="34"/>
      <c r="O194" s="35" t="str">
        <f>IF((IF(OR(I194=Kategorier!$B$5,I194=Kategorier!$B$4)=FALSE,0,1)+IF(OR(K194=Kategorier!$B$5,K194=Kategorier!$B$4)=FALSE,0,1)+IF(OR(N194=Kategorier!$B$5,N194=Kategorier!$B$4)=FALSE,0,1)+IF(OR(H194=Kategorier!$D$2,H194=Kategorier!$D$3)=FALSE,0,1)+IF(OR(J194=Kategorier!$B$2,J194=Kategorier!$B$1)=FALSE,0,1))=5,"Ja",IF((IF(OR(I194=Kategorier!$B$5,I194=Kategorier!$B$4)=FALSE,0,1)+IF(OR(K194=Kategorier!$B$5,K194=Kategorier!$B$4)=FALSE,0,1)+IF(OR(N194=Kategorier!$B$5,N194=Kategorier!$B$4)=FALSE,0,1)+IF(OR(H194=Kategorier!$D$2,H194=Kategorier!$D$3)=FALSE,0,1)+IF(OR(J194=Kategorier!$B$2,J194=Kategorier!$B$1)=FALSE,0,1))&gt;1,"Måske ikke",""))</f>
        <v/>
      </c>
      <c r="P194" s="36"/>
      <c r="Q194" s="36"/>
      <c r="R194" s="37" t="str">
        <f t="shared" si="15"/>
        <v/>
      </c>
      <c r="S194" s="42" t="str">
        <f>IF(R194="","",IFERROR(IF(R194="manuel","manuel",IF(R194&lt;'Intro og tilpasning'!$D$13,"Lav",IF(R194&lt;'Intro og tilpasning'!$D$15,"Mellem","Høj"))),""))</f>
        <v/>
      </c>
      <c r="T194" s="52" t="str">
        <f t="shared" ref="T194:T200" si="18">IFERROR(R194-(R194*Worst),"")</f>
        <v/>
      </c>
      <c r="U194" s="52" t="str">
        <f t="shared" ref="U194:U200" si="19">IFERROR(R194+(R194*Best),"")</f>
        <v/>
      </c>
    </row>
    <row r="195" spans="1:21" x14ac:dyDescent="0.25">
      <c r="A195" s="11" t="str">
        <f t="shared" si="14"/>
        <v/>
      </c>
      <c r="B195" s="8"/>
      <c r="H195" s="34"/>
      <c r="I195" s="34"/>
      <c r="J195" s="34"/>
      <c r="K195" s="34"/>
      <c r="L195" s="34"/>
      <c r="M195" s="34"/>
      <c r="N195" s="34"/>
      <c r="O195" s="35" t="str">
        <f>IF((IF(OR(I195=Kategorier!$B$5,I195=Kategorier!$B$4)=FALSE,0,1)+IF(OR(K195=Kategorier!$B$5,K195=Kategorier!$B$4)=FALSE,0,1)+IF(OR(N195=Kategorier!$B$5,N195=Kategorier!$B$4)=FALSE,0,1)+IF(OR(H195=Kategorier!$D$2,H195=Kategorier!$D$3)=FALSE,0,1)+IF(OR(J195=Kategorier!$B$2,J195=Kategorier!$B$1)=FALSE,0,1))=5,"Ja",IF((IF(OR(I195=Kategorier!$B$5,I195=Kategorier!$B$4)=FALSE,0,1)+IF(OR(K195=Kategorier!$B$5,K195=Kategorier!$B$4)=FALSE,0,1)+IF(OR(N195=Kategorier!$B$5,N195=Kategorier!$B$4)=FALSE,0,1)+IF(OR(H195=Kategorier!$D$2,H195=Kategorier!$D$3)=FALSE,0,1)+IF(OR(J195=Kategorier!$B$2,J195=Kategorier!$B$1)=FALSE,0,1))&gt;1,"Måske ikke",""))</f>
        <v/>
      </c>
      <c r="P195" s="36"/>
      <c r="Q195" s="36"/>
      <c r="R195" s="37" t="str">
        <f t="shared" si="15"/>
        <v/>
      </c>
      <c r="S195" s="42" t="str">
        <f>IF(R195="","",IFERROR(IF(R195="manuel","manuel",IF(R195&lt;'Intro og tilpasning'!$D$13,"Lav",IF(R195&lt;'Intro og tilpasning'!$D$15,"Mellem","Høj"))),""))</f>
        <v/>
      </c>
      <c r="T195" s="52" t="str">
        <f t="shared" si="18"/>
        <v/>
      </c>
      <c r="U195" s="52" t="str">
        <f t="shared" si="19"/>
        <v/>
      </c>
    </row>
    <row r="196" spans="1:21" x14ac:dyDescent="0.25">
      <c r="A196" s="11" t="str">
        <f t="shared" ref="A196:A201" si="20">IF(C196="","",A195+1)</f>
        <v/>
      </c>
      <c r="B196" s="8"/>
      <c r="H196" s="34"/>
      <c r="I196" s="34"/>
      <c r="J196" s="34"/>
      <c r="K196" s="34"/>
      <c r="L196" s="34"/>
      <c r="M196" s="34"/>
      <c r="N196" s="34"/>
      <c r="O196" s="35" t="str">
        <f>IF((IF(OR(I196=Kategorier!$B$5,I196=Kategorier!$B$4)=FALSE,0,1)+IF(OR(K196=Kategorier!$B$5,K196=Kategorier!$B$4)=FALSE,0,1)+IF(OR(N196=Kategorier!$B$5,N196=Kategorier!$B$4)=FALSE,0,1)+IF(OR(H196=Kategorier!$D$2,H196=Kategorier!$D$3)=FALSE,0,1)+IF(OR(J196=Kategorier!$B$2,J196=Kategorier!$B$1)=FALSE,0,1))=5,"Ja",IF((IF(OR(I196=Kategorier!$B$5,I196=Kategorier!$B$4)=FALSE,0,1)+IF(OR(K196=Kategorier!$B$5,K196=Kategorier!$B$4)=FALSE,0,1)+IF(OR(N196=Kategorier!$B$5,N196=Kategorier!$B$4)=FALSE,0,1)+IF(OR(H196=Kategorier!$D$2,H196=Kategorier!$D$3)=FALSE,0,1)+IF(OR(J196=Kategorier!$B$2,J196=Kategorier!$B$1)=FALSE,0,1))&gt;1,"Måske ikke",""))</f>
        <v/>
      </c>
      <c r="P196" s="36"/>
      <c r="Q196" s="36"/>
      <c r="R196" s="37" t="str">
        <f t="shared" ref="R196:R200" si="21">IF(P196="","",(P196*Q196)/60)</f>
        <v/>
      </c>
      <c r="S196" s="42" t="str">
        <f>IF(R196="","",IFERROR(IF(R196="manuel","manuel",IF(R196&lt;'Intro og tilpasning'!$D$13,"Lav",IF(R196&lt;'Intro og tilpasning'!$D$15,"Mellem","Høj"))),""))</f>
        <v/>
      </c>
      <c r="T196" s="52" t="str">
        <f t="shared" si="18"/>
        <v/>
      </c>
      <c r="U196" s="52" t="str">
        <f t="shared" si="19"/>
        <v/>
      </c>
    </row>
    <row r="197" spans="1:21" x14ac:dyDescent="0.25">
      <c r="A197" s="11" t="str">
        <f t="shared" si="20"/>
        <v/>
      </c>
      <c r="B197" s="8"/>
      <c r="H197" s="34"/>
      <c r="I197" s="34"/>
      <c r="J197" s="34"/>
      <c r="K197" s="34"/>
      <c r="L197" s="34"/>
      <c r="M197" s="34"/>
      <c r="N197" s="34"/>
      <c r="O197" s="35" t="str">
        <f>IF((IF(OR(I197=Kategorier!$B$5,I197=Kategorier!$B$4)=FALSE,0,1)+IF(OR(K197=Kategorier!$B$5,K197=Kategorier!$B$4)=FALSE,0,1)+IF(OR(N197=Kategorier!$B$5,N197=Kategorier!$B$4)=FALSE,0,1)+IF(OR(H197=Kategorier!$D$2,H197=Kategorier!$D$3)=FALSE,0,1)+IF(OR(J197=Kategorier!$B$2,J197=Kategorier!$B$1)=FALSE,0,1))=5,"Ja",IF((IF(OR(I197=Kategorier!$B$5,I197=Kategorier!$B$4)=FALSE,0,1)+IF(OR(K197=Kategorier!$B$5,K197=Kategorier!$B$4)=FALSE,0,1)+IF(OR(N197=Kategorier!$B$5,N197=Kategorier!$B$4)=FALSE,0,1)+IF(OR(H197=Kategorier!$D$2,H197=Kategorier!$D$3)=FALSE,0,1)+IF(OR(J197=Kategorier!$B$2,J197=Kategorier!$B$1)=FALSE,0,1))&gt;1,"Måske ikke",""))</f>
        <v/>
      </c>
      <c r="P197" s="36"/>
      <c r="Q197" s="36"/>
      <c r="R197" s="37" t="str">
        <f t="shared" si="21"/>
        <v/>
      </c>
      <c r="S197" s="42" t="str">
        <f>IF(R197="","",IFERROR(IF(R197="manuel","manuel",IF(R197&lt;'Intro og tilpasning'!$D$13,"Lav",IF(R197&lt;'Intro og tilpasning'!$D$15,"Mellem","Høj"))),""))</f>
        <v/>
      </c>
      <c r="T197" s="52" t="str">
        <f t="shared" si="18"/>
        <v/>
      </c>
      <c r="U197" s="52" t="str">
        <f t="shared" si="19"/>
        <v/>
      </c>
    </row>
    <row r="198" spans="1:21" x14ac:dyDescent="0.25">
      <c r="A198" s="11" t="str">
        <f t="shared" si="20"/>
        <v/>
      </c>
      <c r="B198" s="8"/>
      <c r="H198" s="34"/>
      <c r="I198" s="34"/>
      <c r="J198" s="34"/>
      <c r="K198" s="34"/>
      <c r="L198" s="34"/>
      <c r="M198" s="34"/>
      <c r="N198" s="34"/>
      <c r="O198" s="35" t="str">
        <f>IF((IF(OR(I198=Kategorier!$B$5,I198=Kategorier!$B$4)=FALSE,0,1)+IF(OR(K198=Kategorier!$B$5,K198=Kategorier!$B$4)=FALSE,0,1)+IF(OR(N198=Kategorier!$B$5,N198=Kategorier!$B$4)=FALSE,0,1)+IF(OR(H198=Kategorier!$D$2,H198=Kategorier!$D$3)=FALSE,0,1)+IF(OR(J198=Kategorier!$B$2,J198=Kategorier!$B$1)=FALSE,0,1))=5,"Ja",IF((IF(OR(I198=Kategorier!$B$5,I198=Kategorier!$B$4)=FALSE,0,1)+IF(OR(K198=Kategorier!$B$5,K198=Kategorier!$B$4)=FALSE,0,1)+IF(OR(N198=Kategorier!$B$5,N198=Kategorier!$B$4)=FALSE,0,1)+IF(OR(H198=Kategorier!$D$2,H198=Kategorier!$D$3)=FALSE,0,1)+IF(OR(J198=Kategorier!$B$2,J198=Kategorier!$B$1)=FALSE,0,1))&gt;1,"Måske ikke",""))</f>
        <v/>
      </c>
      <c r="P198" s="36"/>
      <c r="Q198" s="36"/>
      <c r="R198" s="37" t="str">
        <f t="shared" si="21"/>
        <v/>
      </c>
      <c r="S198" s="42" t="str">
        <f>IF(R198="","",IFERROR(IF(R198="manuel","manuel",IF(R198&lt;'Intro og tilpasning'!$D$13,"Lav",IF(R198&lt;'Intro og tilpasning'!$D$15,"Mellem","Høj"))),""))</f>
        <v/>
      </c>
      <c r="T198" s="52" t="str">
        <f t="shared" si="18"/>
        <v/>
      </c>
      <c r="U198" s="52" t="str">
        <f t="shared" si="19"/>
        <v/>
      </c>
    </row>
    <row r="199" spans="1:21" x14ac:dyDescent="0.25">
      <c r="A199" s="11" t="str">
        <f t="shared" si="20"/>
        <v/>
      </c>
      <c r="B199" s="8"/>
      <c r="H199" s="34"/>
      <c r="I199" s="34"/>
      <c r="J199" s="34"/>
      <c r="K199" s="34"/>
      <c r="L199" s="34"/>
      <c r="M199" s="34"/>
      <c r="N199" s="34"/>
      <c r="O199" s="35" t="str">
        <f>IF((IF(OR(I199=Kategorier!$B$5,I199=Kategorier!$B$4)=FALSE,0,1)+IF(OR(K199=Kategorier!$B$5,K199=Kategorier!$B$4)=FALSE,0,1)+IF(OR(N199=Kategorier!$B$5,N199=Kategorier!$B$4)=FALSE,0,1)+IF(OR(H199=Kategorier!$D$2,H199=Kategorier!$D$3)=FALSE,0,1)+IF(OR(J199=Kategorier!$B$2,J199=Kategorier!$B$1)=FALSE,0,1))=5,"Ja",IF((IF(OR(I199=Kategorier!$B$5,I199=Kategorier!$B$4)=FALSE,0,1)+IF(OR(K199=Kategorier!$B$5,K199=Kategorier!$B$4)=FALSE,0,1)+IF(OR(N199=Kategorier!$B$5,N199=Kategorier!$B$4)=FALSE,0,1)+IF(OR(H199=Kategorier!$D$2,H199=Kategorier!$D$3)=FALSE,0,1)+IF(OR(J199=Kategorier!$B$2,J199=Kategorier!$B$1)=FALSE,0,1))&gt;1,"Måske ikke",""))</f>
        <v/>
      </c>
      <c r="P199" s="36"/>
      <c r="Q199" s="36"/>
      <c r="R199" s="37" t="str">
        <f t="shared" si="21"/>
        <v/>
      </c>
      <c r="S199" s="42" t="str">
        <f>IF(R199="","",IFERROR(IF(R199="manuel","manuel",IF(R199&lt;'Intro og tilpasning'!$D$13,"Lav",IF(R199&lt;'Intro og tilpasning'!$D$15,"Mellem","Høj"))),""))</f>
        <v/>
      </c>
      <c r="T199" s="52" t="str">
        <f t="shared" si="18"/>
        <v/>
      </c>
      <c r="U199" s="52" t="str">
        <f t="shared" si="19"/>
        <v/>
      </c>
    </row>
    <row r="200" spans="1:21" x14ac:dyDescent="0.25">
      <c r="A200" s="11" t="str">
        <f t="shared" si="20"/>
        <v/>
      </c>
      <c r="B200" s="8"/>
      <c r="H200" s="34"/>
      <c r="I200" s="34"/>
      <c r="J200" s="34"/>
      <c r="K200" s="34"/>
      <c r="L200" s="34"/>
      <c r="M200" s="34"/>
      <c r="N200" s="34"/>
      <c r="O200" s="35" t="str">
        <f>IF((IF(OR(I200=Kategorier!$B$5,I200=Kategorier!$B$4)=FALSE,0,1)+IF(OR(K200=Kategorier!$B$5,K200=Kategorier!$B$4)=FALSE,0,1)+IF(OR(N200=Kategorier!$B$5,N200=Kategorier!$B$4)=FALSE,0,1)+IF(OR(H200=Kategorier!$D$2,H200=Kategorier!$D$3)=FALSE,0,1)+IF(OR(J200=Kategorier!$B$2,J200=Kategorier!$B$1)=FALSE,0,1))=5,"Ja",IF((IF(OR(I200=Kategorier!$B$5,I200=Kategorier!$B$4)=FALSE,0,1)+IF(OR(K200=Kategorier!$B$5,K200=Kategorier!$B$4)=FALSE,0,1)+IF(OR(N200=Kategorier!$B$5,N200=Kategorier!$B$4)=FALSE,0,1)+IF(OR(H200=Kategorier!$D$2,H200=Kategorier!$D$3)=FALSE,0,1)+IF(OR(J200=Kategorier!$B$2,J200=Kategorier!$B$1)=FALSE,0,1))&gt;1,"Måske ikke",""))</f>
        <v/>
      </c>
      <c r="P200" s="36"/>
      <c r="Q200" s="36"/>
      <c r="R200" s="37" t="str">
        <f t="shared" si="21"/>
        <v/>
      </c>
      <c r="S200" s="42" t="str">
        <f>IF(R200="","",IFERROR(IF(R200="manuel","manuel",IF(R200&lt;'Intro og tilpasning'!$D$13,"Lav",IF(R200&lt;'Intro og tilpasning'!$D$15,"Mellem","Høj"))),""))</f>
        <v/>
      </c>
      <c r="T200" s="52" t="str">
        <f t="shared" si="18"/>
        <v/>
      </c>
      <c r="U200" s="52" t="str">
        <f t="shared" si="19"/>
        <v/>
      </c>
    </row>
    <row r="201" spans="1:21" x14ac:dyDescent="0.25">
      <c r="A201" s="11" t="str">
        <f t="shared" si="20"/>
        <v/>
      </c>
      <c r="B201" s="8"/>
    </row>
  </sheetData>
  <sheetProtection formatCells="0" formatColumns="0" formatRows="0" sort="0" autoFilter="0"/>
  <autoFilter ref="A1:Y128"/>
  <phoneticPr fontId="0" type="noConversion"/>
  <conditionalFormatting sqref="S3:S200">
    <cfRule type="containsText" dxfId="6" priority="2" operator="containsText" text="høj">
      <formula>NOT(ISERROR(SEARCH("høj",S3)))</formula>
    </cfRule>
    <cfRule type="beginsWith" dxfId="5" priority="3" operator="beginsWith" text="mellem">
      <formula>LEFT(S3,LEN("mellem"))="mellem"</formula>
    </cfRule>
  </conditionalFormatting>
  <conditionalFormatting sqref="S2:S200">
    <cfRule type="cellIs" dxfId="4" priority="1" operator="equal">
      <formula>0</formula>
    </cfRule>
    <cfRule type="containsText" dxfId="3" priority="5" operator="containsText" text="høj">
      <formula>NOT(ISERROR(SEARCH("høj",S2)))</formula>
    </cfRule>
    <cfRule type="beginsWith" dxfId="2" priority="6" operator="beginsWith" text="mellem">
      <formula>LEFT(S2,LEN("mellem"))="mellem"</formula>
    </cfRule>
  </conditionalFormatting>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4" operator="containsText" id="{ED3C319A-F146-4781-A853-BB57AF3D5C61}">
            <xm:f>NOT(ISERROR(SEARCH("lav",S3)))</xm:f>
            <xm:f>"lav"</xm:f>
            <x14:dxf>
              <fill>
                <patternFill>
                  <bgColor rgb="FFFF0000"/>
                </patternFill>
              </fill>
            </x14:dxf>
          </x14:cfRule>
          <xm:sqref>S3:S200</xm:sqref>
        </x14:conditionalFormatting>
        <x14:conditionalFormatting xmlns:xm="http://schemas.microsoft.com/office/excel/2006/main">
          <x14:cfRule type="containsText" priority="7" operator="containsText" id="{C897DDAF-7FFF-4030-8A9F-5E36D68EB7B1}">
            <xm:f>NOT(ISERROR(SEARCH("lav",S2)))</xm:f>
            <xm:f>"lav"</xm:f>
            <x14:dxf>
              <fill>
                <patternFill>
                  <bgColor rgb="FFFF0000"/>
                </patternFill>
              </fill>
            </x14:dxf>
          </x14:cfRule>
          <xm:sqref>S2:S200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Kategorier!$D$2:$D$4</xm:f>
          </x14:formula1>
          <xm:sqref>H2:H200</xm:sqref>
        </x14:dataValidation>
        <x14:dataValidation type="list" allowBlank="1" showInputMessage="1" showErrorMessage="1">
          <x14:formula1>
            <xm:f>'Intro og tilpasning'!$B$22:$B$29</xm:f>
          </x14:formula1>
          <xm:sqref>B2:B201</xm:sqref>
        </x14:dataValidation>
        <x14:dataValidation type="list" allowBlank="1" showInputMessage="1" showErrorMessage="1">
          <x14:formula1>
            <xm:f>Kategorier!$B$2:$B$6</xm:f>
          </x14:formula1>
          <xm:sqref>I2:N200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election activeCell="N44" sqref="N44"/>
    </sheetView>
  </sheetViews>
  <sheetFormatPr defaultColWidth="8.85546875" defaultRowHeight="14.25" x14ac:dyDescent="0.25"/>
  <cols>
    <col min="1" max="16384" width="8.85546875" style="17"/>
  </cols>
  <sheetData/>
  <sheetProtection algorithmName="SHA-512" hashValue="dWupuaTcTYUeA5V5YoR89J9tORRWdYduK15ugyjauzvZISbMmShJvXrTYT6gftSRd3oNxbRSe/gJrn2vTOZ5PQ==" saltValue="DvmZNVQ07QEI1zgIizte2Q==" spinCount="100000" sheet="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00"/>
  <sheetViews>
    <sheetView zoomScale="55" zoomScaleNormal="55" workbookViewId="0">
      <selection activeCell="D20" sqref="D20"/>
    </sheetView>
  </sheetViews>
  <sheetFormatPr defaultColWidth="8.85546875" defaultRowHeight="14.25" x14ac:dyDescent="0.25"/>
  <cols>
    <col min="1" max="1" width="17.5703125" style="6" customWidth="1"/>
    <col min="2" max="2" width="40.140625" style="13" customWidth="1"/>
    <col min="3" max="3" width="48.5703125" style="13" customWidth="1"/>
    <col min="4" max="4" width="32.28515625" style="13" customWidth="1"/>
    <col min="5" max="5" width="20.85546875" style="13" customWidth="1"/>
    <col min="6" max="8" width="20.140625" style="13" customWidth="1"/>
    <col min="9" max="9" width="12.42578125" style="13" customWidth="1"/>
    <col min="10" max="10" width="47.7109375" style="13" customWidth="1"/>
    <col min="11" max="13" width="39.7109375" style="13" customWidth="1"/>
    <col min="14" max="14" width="24.28515625" style="13" customWidth="1"/>
    <col min="15" max="15" width="8.28515625" style="13" customWidth="1"/>
    <col min="16" max="17" width="14" style="13" customWidth="1"/>
    <col min="18" max="20" width="19.28515625" style="13" customWidth="1"/>
    <col min="21" max="22" width="19.42578125" style="13" hidden="1" customWidth="1"/>
    <col min="23" max="23" width="15.140625" style="26" hidden="1" customWidth="1"/>
    <col min="24" max="24" width="15.140625" style="13" hidden="1" customWidth="1"/>
    <col min="25" max="25" width="18.42578125" style="26" hidden="1" customWidth="1"/>
    <col min="26" max="26" width="19.28515625" style="13" customWidth="1"/>
    <col min="27" max="27" width="25.28515625" style="13" customWidth="1"/>
    <col min="28" max="39" width="19.28515625" style="12" hidden="1" customWidth="1"/>
    <col min="40" max="40" width="17.28515625" style="13" hidden="1" customWidth="1"/>
    <col min="41" max="41" width="66.85546875" style="13" hidden="1" customWidth="1"/>
    <col min="42" max="42" width="26.85546875" style="13" hidden="1" customWidth="1"/>
    <col min="43" max="246" width="9.140625" style="4" customWidth="1"/>
    <col min="247" max="16384" width="8.85546875" style="4"/>
  </cols>
  <sheetData>
    <row r="3" spans="3:4" x14ac:dyDescent="0.25">
      <c r="C3" s="30" t="s">
        <v>15</v>
      </c>
      <c r="D3" s="14" t="s">
        <v>18</v>
      </c>
    </row>
    <row r="4" spans="3:4" x14ac:dyDescent="0.25">
      <c r="C4" s="13" t="str">
        <f>'Intro og tilpasning'!B22</f>
        <v>1.      Arbejdsmarkedsområdet inkl. ydelser</v>
      </c>
      <c r="D4" s="13">
        <f>COUNTIF(Liste!$B$2:$B$201,'Til graf'!C4)</f>
        <v>1</v>
      </c>
    </row>
    <row r="5" spans="3:4" x14ac:dyDescent="0.25">
      <c r="C5" s="13" t="str">
        <f>'Intro og tilpasning'!B23</f>
        <v>2.      Social- og sundhedsområdet</v>
      </c>
      <c r="D5" s="13">
        <f>COUNTIF(Liste!$B$2:$B$201,'Til graf'!C5)</f>
        <v>0</v>
      </c>
    </row>
    <row r="6" spans="3:4" x14ac:dyDescent="0.25">
      <c r="C6" s="13" t="str">
        <f>'Intro og tilpasning'!B24</f>
        <v>3.      Børn-, skole- og fritidsområdet</v>
      </c>
      <c r="D6" s="13">
        <f>COUNTIF(Liste!$B$2:$B$201,'Til graf'!C6)</f>
        <v>0</v>
      </c>
    </row>
    <row r="7" spans="3:4" x14ac:dyDescent="0.25">
      <c r="C7" s="13" t="str">
        <f>'Intro og tilpasning'!B25</f>
        <v>4.      Teknik- og miljøområdet</v>
      </c>
      <c r="D7" s="13">
        <f>COUNTIF(Liste!$B$2:$B$201,'Til graf'!C7)</f>
        <v>0</v>
      </c>
    </row>
    <row r="8" spans="3:4" x14ac:dyDescent="0.25">
      <c r="C8" s="13" t="str">
        <f>'Intro og tilpasning'!B26</f>
        <v>5.      Borgerservice (inkl. folkeregister)</v>
      </c>
      <c r="D8" s="13">
        <f>COUNTIF(Liste!$B$2:$B$201,'Til graf'!C8)</f>
        <v>0</v>
      </c>
    </row>
    <row r="9" spans="3:4" x14ac:dyDescent="0.25">
      <c r="C9" s="13" t="str">
        <f>'Intro og tilpasning'!B27</f>
        <v>6.      HR/personale</v>
      </c>
      <c r="D9" s="13">
        <f>COUNTIF(Liste!$B$2:$B$201,'Til graf'!C9)</f>
        <v>0</v>
      </c>
    </row>
    <row r="10" spans="3:4" x14ac:dyDescent="0.25">
      <c r="C10" s="13" t="str">
        <f>'Intro og tilpasning'!B28</f>
        <v>7.      Økonomi og indkøb</v>
      </c>
      <c r="D10" s="13">
        <f>COUNTIF(Liste!$B$2:$B$201,'Til graf'!C10)</f>
        <v>0</v>
      </c>
    </row>
    <row r="11" spans="3:4" x14ac:dyDescent="0.25">
      <c r="C11" s="13" t="str">
        <f>'Intro og tilpasning'!B29</f>
        <v>8.      IT og tværgående administrative processer</v>
      </c>
      <c r="D11" s="13">
        <f>COUNTIF(Liste!$B$2:$B$201,'Til graf'!C11)</f>
        <v>0</v>
      </c>
    </row>
    <row r="17" spans="2:5" x14ac:dyDescent="0.25">
      <c r="B17"/>
      <c r="C17"/>
      <c r="D17"/>
    </row>
    <row r="18" spans="2:5" x14ac:dyDescent="0.25">
      <c r="B18"/>
      <c r="C18"/>
      <c r="D18"/>
    </row>
    <row r="19" spans="2:5" x14ac:dyDescent="0.25">
      <c r="B19"/>
      <c r="C19" s="54" t="s">
        <v>16</v>
      </c>
      <c r="D19" s="54" t="s">
        <v>60</v>
      </c>
      <c r="E19" s="14" t="s">
        <v>18</v>
      </c>
    </row>
    <row r="20" spans="2:5" x14ac:dyDescent="0.25">
      <c r="B20"/>
      <c r="C20">
        <f>Liste!A2</f>
        <v>1</v>
      </c>
      <c r="D20">
        <f>IF(Liste!Q2&gt;0,Liste!Q2,"")</f>
        <v>10</v>
      </c>
      <c r="E20" s="13">
        <f>IF(Liste!P2&gt;0,Liste!P2,"")</f>
        <v>1602</v>
      </c>
    </row>
    <row r="21" spans="2:5" x14ac:dyDescent="0.25">
      <c r="B21"/>
      <c r="C21" s="12" t="str">
        <f>Liste!A3</f>
        <v/>
      </c>
      <c r="D21" s="12" t="str">
        <f>IF(Liste!Q3&gt;0,Liste!Q3,"")</f>
        <v/>
      </c>
      <c r="E21" s="13" t="str">
        <f>IF(Liste!P3&gt;0,Liste!P3,"")</f>
        <v/>
      </c>
    </row>
    <row r="22" spans="2:5" x14ac:dyDescent="0.25">
      <c r="C22" s="12" t="str">
        <f>Liste!A4</f>
        <v/>
      </c>
      <c r="D22" s="12" t="str">
        <f>IF(Liste!Q4&gt;0,Liste!Q4,"")</f>
        <v/>
      </c>
      <c r="E22" s="13" t="str">
        <f>IF(Liste!P4&gt;0,Liste!P4,"")</f>
        <v/>
      </c>
    </row>
    <row r="23" spans="2:5" x14ac:dyDescent="0.25">
      <c r="C23" s="12" t="str">
        <f>Liste!A5</f>
        <v/>
      </c>
      <c r="D23" s="12" t="str">
        <f>IF(Liste!Q5&gt;0,Liste!Q5,"")</f>
        <v/>
      </c>
      <c r="E23" s="13" t="str">
        <f>IF(Liste!P5&gt;0,Liste!P5,"")</f>
        <v/>
      </c>
    </row>
    <row r="24" spans="2:5" x14ac:dyDescent="0.25">
      <c r="C24" s="12" t="str">
        <f>Liste!A6</f>
        <v/>
      </c>
      <c r="D24" s="12" t="str">
        <f>IF(Liste!Q6&gt;0,Liste!Q6,"")</f>
        <v/>
      </c>
      <c r="E24" s="13" t="str">
        <f>IF(Liste!P6&gt;0,Liste!P6,"")</f>
        <v/>
      </c>
    </row>
    <row r="25" spans="2:5" x14ac:dyDescent="0.25">
      <c r="C25" s="12" t="str">
        <f>Liste!A7</f>
        <v/>
      </c>
      <c r="D25" s="12" t="str">
        <f>IF(Liste!Q7&gt;0,Liste!Q7,"")</f>
        <v/>
      </c>
      <c r="E25" s="13" t="str">
        <f>IF(Liste!P7&gt;0,Liste!P7,"")</f>
        <v/>
      </c>
    </row>
    <row r="26" spans="2:5" x14ac:dyDescent="0.25">
      <c r="C26" s="12" t="str">
        <f>Liste!A8</f>
        <v/>
      </c>
      <c r="D26" s="12" t="str">
        <f>IF(Liste!Q8&gt;0,Liste!Q8,"")</f>
        <v/>
      </c>
      <c r="E26" s="13" t="str">
        <f>IF(Liste!P8&gt;0,Liste!P8,"")</f>
        <v/>
      </c>
    </row>
    <row r="27" spans="2:5" x14ac:dyDescent="0.25">
      <c r="C27" s="12" t="str">
        <f>Liste!A9</f>
        <v/>
      </c>
      <c r="D27" s="12" t="str">
        <f>IF(Liste!Q9&gt;0,Liste!Q9,"")</f>
        <v/>
      </c>
      <c r="E27" s="13" t="str">
        <f>IF(Liste!P9&gt;0,Liste!P9,"")</f>
        <v/>
      </c>
    </row>
    <row r="28" spans="2:5" x14ac:dyDescent="0.25">
      <c r="C28" s="12" t="str">
        <f>Liste!A10</f>
        <v/>
      </c>
      <c r="D28" s="12" t="str">
        <f>IF(Liste!Q10&gt;0,Liste!Q10,"")</f>
        <v/>
      </c>
      <c r="E28" s="13" t="str">
        <f>IF(Liste!P10&gt;0,Liste!P10,"")</f>
        <v/>
      </c>
    </row>
    <row r="29" spans="2:5" x14ac:dyDescent="0.25">
      <c r="C29" s="12" t="str">
        <f>Liste!A11</f>
        <v/>
      </c>
      <c r="D29" s="12" t="str">
        <f>IF(Liste!Q11&gt;0,Liste!Q11,"")</f>
        <v/>
      </c>
      <c r="E29" s="13" t="str">
        <f>IF(Liste!P11&gt;0,Liste!P11,"")</f>
        <v/>
      </c>
    </row>
    <row r="30" spans="2:5" x14ac:dyDescent="0.25">
      <c r="C30" s="12" t="str">
        <f>Liste!A12</f>
        <v/>
      </c>
      <c r="D30" s="12" t="str">
        <f>IF(Liste!Q12&gt;0,Liste!Q12,"")</f>
        <v/>
      </c>
      <c r="E30" s="13" t="str">
        <f>IF(Liste!P12&gt;0,Liste!P12,"")</f>
        <v/>
      </c>
    </row>
    <row r="31" spans="2:5" x14ac:dyDescent="0.25">
      <c r="C31" s="12" t="str">
        <f>Liste!A13</f>
        <v/>
      </c>
      <c r="D31" s="12" t="str">
        <f>IF(Liste!Q13&gt;0,Liste!Q13,"")</f>
        <v/>
      </c>
      <c r="E31" s="13" t="str">
        <f>IF(Liste!P13&gt;0,Liste!P13,"")</f>
        <v/>
      </c>
    </row>
    <row r="32" spans="2:5" x14ac:dyDescent="0.25">
      <c r="C32" s="12" t="str">
        <f>Liste!A14</f>
        <v/>
      </c>
      <c r="D32" s="12" t="str">
        <f>IF(Liste!Q14&gt;0,Liste!Q14,"")</f>
        <v/>
      </c>
      <c r="E32" s="13" t="str">
        <f>IF(Liste!P14&gt;0,Liste!P14,"")</f>
        <v/>
      </c>
    </row>
    <row r="33" spans="3:5" x14ac:dyDescent="0.25">
      <c r="C33" s="12" t="str">
        <f>Liste!A15</f>
        <v/>
      </c>
      <c r="D33" s="12" t="str">
        <f>IF(Liste!Q15&gt;0,Liste!Q15,"")</f>
        <v/>
      </c>
      <c r="E33" s="13" t="str">
        <f>IF(Liste!P15&gt;0,Liste!P15,"")</f>
        <v/>
      </c>
    </row>
    <row r="34" spans="3:5" x14ac:dyDescent="0.25">
      <c r="C34" s="12" t="str">
        <f>Liste!A16</f>
        <v/>
      </c>
      <c r="D34" s="12" t="str">
        <f>IF(Liste!Q16&gt;0,Liste!Q16,"")</f>
        <v/>
      </c>
      <c r="E34" s="13" t="str">
        <f>IF(Liste!P16&gt;0,Liste!P16,"")</f>
        <v/>
      </c>
    </row>
    <row r="35" spans="3:5" x14ac:dyDescent="0.25">
      <c r="C35" s="12" t="str">
        <f>Liste!A17</f>
        <v/>
      </c>
      <c r="D35" s="12" t="str">
        <f>IF(Liste!Q17&gt;0,Liste!Q17,"")</f>
        <v/>
      </c>
      <c r="E35" s="13" t="str">
        <f>IF(Liste!P17&gt;0,Liste!P17,"")</f>
        <v/>
      </c>
    </row>
    <row r="36" spans="3:5" x14ac:dyDescent="0.25">
      <c r="C36" s="12" t="str">
        <f>Liste!A18</f>
        <v/>
      </c>
      <c r="D36" s="12" t="str">
        <f>IF(Liste!Q18&gt;0,Liste!Q18,"")</f>
        <v/>
      </c>
      <c r="E36" s="13" t="str">
        <f>IF(Liste!P18&gt;0,Liste!P18,"")</f>
        <v/>
      </c>
    </row>
    <row r="37" spans="3:5" x14ac:dyDescent="0.25">
      <c r="C37" s="12" t="str">
        <f>Liste!A19</f>
        <v/>
      </c>
      <c r="D37" s="12" t="str">
        <f>IF(Liste!Q19&gt;0,Liste!Q19,"")</f>
        <v/>
      </c>
      <c r="E37" s="13" t="str">
        <f>IF(Liste!P19&gt;0,Liste!P19,"")</f>
        <v/>
      </c>
    </row>
    <row r="38" spans="3:5" x14ac:dyDescent="0.25">
      <c r="C38" s="12" t="str">
        <f>Liste!A20</f>
        <v/>
      </c>
      <c r="D38" s="12" t="str">
        <f>IF(Liste!Q20&gt;0,Liste!Q20,"")</f>
        <v/>
      </c>
      <c r="E38" s="13" t="str">
        <f>IF(Liste!P20&gt;0,Liste!P20,"")</f>
        <v/>
      </c>
    </row>
    <row r="39" spans="3:5" x14ac:dyDescent="0.25">
      <c r="C39" s="12" t="str">
        <f>Liste!A21</f>
        <v/>
      </c>
      <c r="D39" s="12" t="str">
        <f>IF(Liste!Q21&gt;0,Liste!Q21,"")</f>
        <v/>
      </c>
      <c r="E39" s="13" t="str">
        <f>IF(Liste!P21&gt;0,Liste!P21,"")</f>
        <v/>
      </c>
    </row>
    <row r="40" spans="3:5" x14ac:dyDescent="0.25">
      <c r="C40" s="12" t="str">
        <f>Liste!A22</f>
        <v/>
      </c>
      <c r="D40" s="12" t="str">
        <f>IF(Liste!Q22&gt;0,Liste!Q22,"")</f>
        <v/>
      </c>
      <c r="E40" s="13" t="str">
        <f>IF(Liste!P22&gt;0,Liste!P22,"")</f>
        <v/>
      </c>
    </row>
    <row r="41" spans="3:5" x14ac:dyDescent="0.25">
      <c r="C41" s="12" t="str">
        <f>Liste!A23</f>
        <v/>
      </c>
      <c r="D41" s="12" t="str">
        <f>IF(Liste!Q23&gt;0,Liste!Q23,"")</f>
        <v/>
      </c>
      <c r="E41" s="13" t="str">
        <f>IF(Liste!P23&gt;0,Liste!P23,"")</f>
        <v/>
      </c>
    </row>
    <row r="42" spans="3:5" x14ac:dyDescent="0.25">
      <c r="C42" s="12" t="str">
        <f>Liste!A24</f>
        <v/>
      </c>
      <c r="D42" s="12" t="str">
        <f>IF(Liste!Q24&gt;0,Liste!Q24,"")</f>
        <v/>
      </c>
      <c r="E42" s="13" t="str">
        <f>IF(Liste!P24&gt;0,Liste!P24,"")</f>
        <v/>
      </c>
    </row>
    <row r="43" spans="3:5" x14ac:dyDescent="0.25">
      <c r="C43" s="12" t="str">
        <f>Liste!A25</f>
        <v/>
      </c>
      <c r="D43" s="12" t="str">
        <f>IF(Liste!Q25&gt;0,Liste!Q25,"")</f>
        <v/>
      </c>
      <c r="E43" s="13" t="str">
        <f>IF(Liste!P25&gt;0,Liste!P25,"")</f>
        <v/>
      </c>
    </row>
    <row r="44" spans="3:5" x14ac:dyDescent="0.25">
      <c r="C44" s="12" t="str">
        <f>Liste!A26</f>
        <v/>
      </c>
      <c r="D44" s="12" t="str">
        <f>IF(Liste!Q26&gt;0,Liste!Q26,"")</f>
        <v/>
      </c>
      <c r="E44" s="13" t="str">
        <f>IF(Liste!P26&gt;0,Liste!P26,"")</f>
        <v/>
      </c>
    </row>
    <row r="45" spans="3:5" x14ac:dyDescent="0.25">
      <c r="C45" s="12" t="str">
        <f>Liste!A27</f>
        <v/>
      </c>
      <c r="D45" s="12" t="str">
        <f>IF(Liste!Q27&gt;0,Liste!Q27,"")</f>
        <v/>
      </c>
      <c r="E45" s="13" t="str">
        <f>IF(Liste!P27&gt;0,Liste!P27,"")</f>
        <v/>
      </c>
    </row>
    <row r="46" spans="3:5" x14ac:dyDescent="0.25">
      <c r="C46" s="12" t="str">
        <f>Liste!A28</f>
        <v/>
      </c>
      <c r="D46" s="12" t="str">
        <f>IF(Liste!Q28&gt;0,Liste!Q28,"")</f>
        <v/>
      </c>
      <c r="E46" s="13" t="str">
        <f>IF(Liste!P28&gt;0,Liste!P28,"")</f>
        <v/>
      </c>
    </row>
    <row r="47" spans="3:5" x14ac:dyDescent="0.25">
      <c r="C47" s="12" t="str">
        <f>Liste!A29</f>
        <v/>
      </c>
      <c r="D47" s="12" t="str">
        <f>IF(Liste!Q29&gt;0,Liste!Q29,"")</f>
        <v/>
      </c>
      <c r="E47" s="13" t="str">
        <f>IF(Liste!P29&gt;0,Liste!P29,"")</f>
        <v/>
      </c>
    </row>
    <row r="48" spans="3:5" x14ac:dyDescent="0.25">
      <c r="C48" s="12" t="str">
        <f>Liste!A30</f>
        <v/>
      </c>
      <c r="D48" s="12" t="str">
        <f>IF(Liste!Q30&gt;0,Liste!Q30,"")</f>
        <v/>
      </c>
      <c r="E48" s="13" t="str">
        <f>IF(Liste!P30&gt;0,Liste!P30,"")</f>
        <v/>
      </c>
    </row>
    <row r="49" spans="3:5" x14ac:dyDescent="0.25">
      <c r="C49" s="12" t="str">
        <f>Liste!A31</f>
        <v/>
      </c>
      <c r="D49" s="12" t="str">
        <f>IF(Liste!Q31&gt;0,Liste!Q31,"")</f>
        <v/>
      </c>
      <c r="E49" s="13" t="str">
        <f>IF(Liste!P31&gt;0,Liste!P31,"")</f>
        <v/>
      </c>
    </row>
    <row r="50" spans="3:5" x14ac:dyDescent="0.25">
      <c r="C50" s="12" t="str">
        <f>Liste!A32</f>
        <v/>
      </c>
      <c r="D50" s="12" t="str">
        <f>IF(Liste!Q32&gt;0,Liste!Q32,"")</f>
        <v/>
      </c>
      <c r="E50" s="13" t="str">
        <f>IF(Liste!P32&gt;0,Liste!P32,"")</f>
        <v/>
      </c>
    </row>
    <row r="51" spans="3:5" x14ac:dyDescent="0.25">
      <c r="C51" s="12" t="str">
        <f>Liste!A33</f>
        <v/>
      </c>
      <c r="D51" s="12" t="str">
        <f>IF(Liste!Q33&gt;0,Liste!Q33,"")</f>
        <v/>
      </c>
      <c r="E51" s="13" t="str">
        <f>IF(Liste!P33&gt;0,Liste!P33,"")</f>
        <v/>
      </c>
    </row>
    <row r="52" spans="3:5" x14ac:dyDescent="0.25">
      <c r="C52" s="12" t="str">
        <f>Liste!A34</f>
        <v/>
      </c>
      <c r="D52" s="12" t="str">
        <f>IF(Liste!Q34&gt;0,Liste!Q34,"")</f>
        <v/>
      </c>
      <c r="E52" s="13" t="str">
        <f>IF(Liste!P34&gt;0,Liste!P34,"")</f>
        <v/>
      </c>
    </row>
    <row r="53" spans="3:5" x14ac:dyDescent="0.25">
      <c r="C53" s="12" t="str">
        <f>Liste!A35</f>
        <v/>
      </c>
      <c r="D53" s="12" t="str">
        <f>IF(Liste!Q35&gt;0,Liste!Q35,"")</f>
        <v/>
      </c>
      <c r="E53" s="13" t="str">
        <f>IF(Liste!P35&gt;0,Liste!P35,"")</f>
        <v/>
      </c>
    </row>
    <row r="54" spans="3:5" x14ac:dyDescent="0.25">
      <c r="C54" s="12" t="str">
        <f>Liste!A36</f>
        <v/>
      </c>
      <c r="D54" s="12" t="str">
        <f>IF(Liste!Q36&gt;0,Liste!Q36,"")</f>
        <v/>
      </c>
      <c r="E54" s="13" t="str">
        <f>IF(Liste!P36&gt;0,Liste!P36,"")</f>
        <v/>
      </c>
    </row>
    <row r="55" spans="3:5" x14ac:dyDescent="0.25">
      <c r="C55" s="12" t="str">
        <f>Liste!A37</f>
        <v/>
      </c>
      <c r="D55" s="12" t="str">
        <f>IF(Liste!Q37&gt;0,Liste!Q37,"")</f>
        <v/>
      </c>
      <c r="E55" s="13" t="str">
        <f>IF(Liste!P37&gt;0,Liste!P37,"")</f>
        <v/>
      </c>
    </row>
    <row r="56" spans="3:5" x14ac:dyDescent="0.25">
      <c r="C56" s="12" t="str">
        <f>Liste!A38</f>
        <v/>
      </c>
      <c r="D56" s="12" t="str">
        <f>IF(Liste!Q38&gt;0,Liste!Q38,"")</f>
        <v/>
      </c>
      <c r="E56" s="13" t="str">
        <f>IF(Liste!P38&gt;0,Liste!P38,"")</f>
        <v/>
      </c>
    </row>
    <row r="57" spans="3:5" x14ac:dyDescent="0.25">
      <c r="C57" s="12" t="str">
        <f>Liste!A39</f>
        <v/>
      </c>
      <c r="D57" s="12" t="str">
        <f>IF(Liste!Q39&gt;0,Liste!Q39,"")</f>
        <v/>
      </c>
      <c r="E57" s="13" t="str">
        <f>IF(Liste!P39&gt;0,Liste!P39,"")</f>
        <v/>
      </c>
    </row>
    <row r="58" spans="3:5" x14ac:dyDescent="0.25">
      <c r="C58" s="12" t="str">
        <f>Liste!A40</f>
        <v/>
      </c>
      <c r="D58" s="12" t="str">
        <f>IF(Liste!Q40&gt;0,Liste!Q40,"")</f>
        <v/>
      </c>
      <c r="E58" s="13" t="str">
        <f>IF(Liste!P40&gt;0,Liste!P40,"")</f>
        <v/>
      </c>
    </row>
    <row r="59" spans="3:5" x14ac:dyDescent="0.25">
      <c r="C59" s="12" t="str">
        <f>Liste!A41</f>
        <v/>
      </c>
      <c r="D59" s="12" t="str">
        <f>IF(Liste!Q41&gt;0,Liste!Q41,"")</f>
        <v/>
      </c>
      <c r="E59" s="13" t="str">
        <f>IF(Liste!P41&gt;0,Liste!P41,"")</f>
        <v/>
      </c>
    </row>
    <row r="60" spans="3:5" x14ac:dyDescent="0.25">
      <c r="C60" s="12" t="str">
        <f>Liste!A42</f>
        <v/>
      </c>
      <c r="D60" s="12" t="str">
        <f>IF(Liste!Q42&gt;0,Liste!Q42,"")</f>
        <v/>
      </c>
      <c r="E60" s="13" t="str">
        <f>IF(Liste!P42&gt;0,Liste!P42,"")</f>
        <v/>
      </c>
    </row>
    <row r="61" spans="3:5" x14ac:dyDescent="0.25">
      <c r="C61" s="12" t="str">
        <f>Liste!A43</f>
        <v/>
      </c>
      <c r="D61" s="12" t="str">
        <f>IF(Liste!Q43&gt;0,Liste!Q43,"")</f>
        <v/>
      </c>
      <c r="E61" s="13" t="str">
        <f>IF(Liste!P43&gt;0,Liste!P43,"")</f>
        <v/>
      </c>
    </row>
    <row r="62" spans="3:5" x14ac:dyDescent="0.25">
      <c r="C62" s="12" t="str">
        <f>Liste!A44</f>
        <v/>
      </c>
      <c r="D62" s="12" t="str">
        <f>IF(Liste!Q44&gt;0,Liste!Q44,"")</f>
        <v/>
      </c>
      <c r="E62" s="13" t="str">
        <f>IF(Liste!P44&gt;0,Liste!P44,"")</f>
        <v/>
      </c>
    </row>
    <row r="63" spans="3:5" x14ac:dyDescent="0.25">
      <c r="C63" s="12" t="str">
        <f>Liste!A45</f>
        <v/>
      </c>
      <c r="D63" s="12" t="str">
        <f>IF(Liste!Q45&gt;0,Liste!Q45,"")</f>
        <v/>
      </c>
      <c r="E63" s="13" t="str">
        <f>IF(Liste!P45&gt;0,Liste!P45,"")</f>
        <v/>
      </c>
    </row>
    <row r="64" spans="3:5" x14ac:dyDescent="0.25">
      <c r="C64" s="12" t="str">
        <f>Liste!A46</f>
        <v/>
      </c>
      <c r="D64" s="12" t="str">
        <f>IF(Liste!Q46&gt;0,Liste!Q46,"")</f>
        <v/>
      </c>
      <c r="E64" s="13" t="str">
        <f>IF(Liste!P46&gt;0,Liste!P46,"")</f>
        <v/>
      </c>
    </row>
    <row r="65" spans="3:5" x14ac:dyDescent="0.25">
      <c r="C65" s="12" t="str">
        <f>Liste!A47</f>
        <v/>
      </c>
      <c r="D65" s="12" t="str">
        <f>IF(Liste!Q47&gt;0,Liste!Q47,"")</f>
        <v/>
      </c>
      <c r="E65" s="13" t="str">
        <f>IF(Liste!P47&gt;0,Liste!P47,"")</f>
        <v/>
      </c>
    </row>
    <row r="66" spans="3:5" x14ac:dyDescent="0.25">
      <c r="C66" s="12" t="str">
        <f>Liste!A48</f>
        <v/>
      </c>
      <c r="D66" s="12" t="str">
        <f>IF(Liste!Q48&gt;0,Liste!Q48,"")</f>
        <v/>
      </c>
      <c r="E66" s="13" t="str">
        <f>IF(Liste!P48&gt;0,Liste!P48,"")</f>
        <v/>
      </c>
    </row>
    <row r="67" spans="3:5" x14ac:dyDescent="0.25">
      <c r="C67" s="12" t="str">
        <f>Liste!A49</f>
        <v/>
      </c>
      <c r="D67" s="12" t="str">
        <f>IF(Liste!Q49&gt;0,Liste!Q49,"")</f>
        <v/>
      </c>
      <c r="E67" s="13" t="str">
        <f>IF(Liste!P49&gt;0,Liste!P49,"")</f>
        <v/>
      </c>
    </row>
    <row r="68" spans="3:5" x14ac:dyDescent="0.25">
      <c r="C68" s="12" t="str">
        <f>Liste!A50</f>
        <v/>
      </c>
      <c r="D68" s="12" t="str">
        <f>IF(Liste!Q50&gt;0,Liste!Q50,"")</f>
        <v/>
      </c>
      <c r="E68" s="13" t="str">
        <f>IF(Liste!P50&gt;0,Liste!P50,"")</f>
        <v/>
      </c>
    </row>
    <row r="69" spans="3:5" x14ac:dyDescent="0.25">
      <c r="C69" s="12" t="str">
        <f>Liste!A51</f>
        <v/>
      </c>
      <c r="D69" s="12" t="str">
        <f>IF(Liste!Q51&gt;0,Liste!Q51,"")</f>
        <v/>
      </c>
      <c r="E69" s="13" t="str">
        <f>IF(Liste!P51&gt;0,Liste!P51,"")</f>
        <v/>
      </c>
    </row>
    <row r="70" spans="3:5" x14ac:dyDescent="0.25">
      <c r="C70" s="12" t="str">
        <f>Liste!A52</f>
        <v/>
      </c>
      <c r="D70" s="12" t="str">
        <f>IF(Liste!Q52&gt;0,Liste!Q52,"")</f>
        <v/>
      </c>
      <c r="E70" s="13" t="str">
        <f>IF(Liste!P52&gt;0,Liste!P52,"")</f>
        <v/>
      </c>
    </row>
    <row r="71" spans="3:5" x14ac:dyDescent="0.25">
      <c r="C71" s="12" t="str">
        <f>Liste!A53</f>
        <v/>
      </c>
      <c r="D71" s="12" t="str">
        <f>IF(Liste!Q53&gt;0,Liste!Q53,"")</f>
        <v/>
      </c>
      <c r="E71" s="13" t="str">
        <f>IF(Liste!P53&gt;0,Liste!P53,"")</f>
        <v/>
      </c>
    </row>
    <row r="72" spans="3:5" x14ac:dyDescent="0.25">
      <c r="C72" s="12" t="str">
        <f>Liste!A54</f>
        <v/>
      </c>
      <c r="D72" s="12" t="str">
        <f>IF(Liste!Q54&gt;0,Liste!Q54,"")</f>
        <v/>
      </c>
      <c r="E72" s="13" t="str">
        <f>IF(Liste!P54&gt;0,Liste!P54,"")</f>
        <v/>
      </c>
    </row>
    <row r="73" spans="3:5" x14ac:dyDescent="0.25">
      <c r="C73" s="12" t="str">
        <f>Liste!A55</f>
        <v/>
      </c>
      <c r="D73" s="12" t="str">
        <f>IF(Liste!Q55&gt;0,Liste!Q55,"")</f>
        <v/>
      </c>
      <c r="E73" s="13" t="str">
        <f>IF(Liste!P55&gt;0,Liste!P55,"")</f>
        <v/>
      </c>
    </row>
    <row r="74" spans="3:5" x14ac:dyDescent="0.25">
      <c r="C74" s="12" t="str">
        <f>Liste!A56</f>
        <v/>
      </c>
      <c r="D74" s="12" t="str">
        <f>IF(Liste!Q56&gt;0,Liste!Q56,"")</f>
        <v/>
      </c>
      <c r="E74" s="13" t="str">
        <f>IF(Liste!P56&gt;0,Liste!P56,"")</f>
        <v/>
      </c>
    </row>
    <row r="75" spans="3:5" x14ac:dyDescent="0.25">
      <c r="C75" s="12" t="str">
        <f>Liste!A57</f>
        <v/>
      </c>
      <c r="D75" s="12" t="str">
        <f>IF(Liste!Q57&gt;0,Liste!Q57,"")</f>
        <v/>
      </c>
      <c r="E75" s="13" t="str">
        <f>IF(Liste!P57&gt;0,Liste!P57,"")</f>
        <v/>
      </c>
    </row>
    <row r="76" spans="3:5" x14ac:dyDescent="0.25">
      <c r="C76" s="12" t="str">
        <f>Liste!A58</f>
        <v/>
      </c>
      <c r="D76" s="12" t="str">
        <f>IF(Liste!Q58&gt;0,Liste!Q58,"")</f>
        <v/>
      </c>
      <c r="E76" s="13" t="str">
        <f>IF(Liste!P58&gt;0,Liste!P58,"")</f>
        <v/>
      </c>
    </row>
    <row r="77" spans="3:5" x14ac:dyDescent="0.25">
      <c r="C77" s="12" t="str">
        <f>Liste!A59</f>
        <v/>
      </c>
      <c r="D77" s="12" t="str">
        <f>IF(Liste!Q59&gt;0,Liste!Q59,"")</f>
        <v/>
      </c>
      <c r="E77" s="13" t="str">
        <f>IF(Liste!P59&gt;0,Liste!P59,"")</f>
        <v/>
      </c>
    </row>
    <row r="78" spans="3:5" x14ac:dyDescent="0.25">
      <c r="C78" s="12" t="str">
        <f>Liste!A60</f>
        <v/>
      </c>
      <c r="D78" s="12" t="str">
        <f>IF(Liste!Q60&gt;0,Liste!Q60,"")</f>
        <v/>
      </c>
      <c r="E78" s="13" t="str">
        <f>IF(Liste!P60&gt;0,Liste!P60,"")</f>
        <v/>
      </c>
    </row>
    <row r="79" spans="3:5" x14ac:dyDescent="0.25">
      <c r="C79" s="12" t="str">
        <f>Liste!A61</f>
        <v/>
      </c>
      <c r="D79" s="12" t="str">
        <f>IF(Liste!Q61&gt;0,Liste!Q61,"")</f>
        <v/>
      </c>
      <c r="E79" s="13" t="str">
        <f>IF(Liste!P61&gt;0,Liste!P61,"")</f>
        <v/>
      </c>
    </row>
    <row r="80" spans="3:5" x14ac:dyDescent="0.25">
      <c r="C80" s="12" t="str">
        <f>Liste!A62</f>
        <v/>
      </c>
      <c r="D80" s="12" t="str">
        <f>IF(Liste!Q62&gt;0,Liste!Q62,"")</f>
        <v/>
      </c>
      <c r="E80" s="13" t="str">
        <f>IF(Liste!P62&gt;0,Liste!P62,"")</f>
        <v/>
      </c>
    </row>
    <row r="81" spans="3:5" x14ac:dyDescent="0.25">
      <c r="C81" s="12" t="str">
        <f>Liste!A63</f>
        <v/>
      </c>
      <c r="D81" s="12" t="str">
        <f>IF(Liste!Q63&gt;0,Liste!Q63,"")</f>
        <v/>
      </c>
      <c r="E81" s="13" t="str">
        <f>IF(Liste!P63&gt;0,Liste!P63,"")</f>
        <v/>
      </c>
    </row>
    <row r="82" spans="3:5" x14ac:dyDescent="0.25">
      <c r="C82" s="12" t="str">
        <f>Liste!A64</f>
        <v/>
      </c>
      <c r="D82" s="12" t="str">
        <f>IF(Liste!Q64&gt;0,Liste!Q64,"")</f>
        <v/>
      </c>
      <c r="E82" s="13" t="str">
        <f>IF(Liste!P64&gt;0,Liste!P64,"")</f>
        <v/>
      </c>
    </row>
    <row r="83" spans="3:5" x14ac:dyDescent="0.25">
      <c r="C83" s="12" t="str">
        <f>Liste!A65</f>
        <v/>
      </c>
      <c r="D83" s="12" t="str">
        <f>IF(Liste!Q65&gt;0,Liste!Q65,"")</f>
        <v/>
      </c>
      <c r="E83" s="13" t="str">
        <f>IF(Liste!P65&gt;0,Liste!P65,"")</f>
        <v/>
      </c>
    </row>
    <row r="84" spans="3:5" x14ac:dyDescent="0.25">
      <c r="C84" s="12" t="str">
        <f>Liste!A66</f>
        <v/>
      </c>
      <c r="D84" s="12" t="str">
        <f>IF(Liste!Q66&gt;0,Liste!Q66,"")</f>
        <v/>
      </c>
      <c r="E84" s="13" t="str">
        <f>IF(Liste!P66&gt;0,Liste!P66,"")</f>
        <v/>
      </c>
    </row>
    <row r="85" spans="3:5" x14ac:dyDescent="0.25">
      <c r="C85" s="12" t="str">
        <f>Liste!A67</f>
        <v/>
      </c>
      <c r="D85" s="12" t="str">
        <f>IF(Liste!Q67&gt;0,Liste!Q67,"")</f>
        <v/>
      </c>
      <c r="E85" s="13" t="str">
        <f>IF(Liste!P67&gt;0,Liste!P67,"")</f>
        <v/>
      </c>
    </row>
    <row r="86" spans="3:5" x14ac:dyDescent="0.25">
      <c r="C86" s="12" t="str">
        <f>Liste!A68</f>
        <v/>
      </c>
      <c r="D86" s="12" t="str">
        <f>IF(Liste!Q68&gt;0,Liste!Q68,"")</f>
        <v/>
      </c>
      <c r="E86" s="13" t="str">
        <f>IF(Liste!P68&gt;0,Liste!P68,"")</f>
        <v/>
      </c>
    </row>
    <row r="87" spans="3:5" x14ac:dyDescent="0.25">
      <c r="C87" s="12" t="str">
        <f>Liste!A69</f>
        <v/>
      </c>
      <c r="D87" s="12" t="str">
        <f>IF(Liste!Q69&gt;0,Liste!Q69,"")</f>
        <v/>
      </c>
      <c r="E87" s="13" t="str">
        <f>IF(Liste!P69&gt;0,Liste!P69,"")</f>
        <v/>
      </c>
    </row>
    <row r="88" spans="3:5" x14ac:dyDescent="0.25">
      <c r="C88" s="12" t="str">
        <f>Liste!A70</f>
        <v/>
      </c>
      <c r="D88" s="12" t="str">
        <f>IF(Liste!Q70&gt;0,Liste!Q70,"")</f>
        <v/>
      </c>
      <c r="E88" s="13" t="str">
        <f>IF(Liste!P70&gt;0,Liste!P70,"")</f>
        <v/>
      </c>
    </row>
    <row r="89" spans="3:5" x14ac:dyDescent="0.25">
      <c r="C89" s="12" t="str">
        <f>Liste!A71</f>
        <v/>
      </c>
      <c r="D89" s="12" t="str">
        <f>IF(Liste!Q71&gt;0,Liste!Q71,"")</f>
        <v/>
      </c>
      <c r="E89" s="13" t="str">
        <f>IF(Liste!P71&gt;0,Liste!P71,"")</f>
        <v/>
      </c>
    </row>
    <row r="90" spans="3:5" x14ac:dyDescent="0.25">
      <c r="C90" s="12" t="str">
        <f>Liste!A72</f>
        <v/>
      </c>
      <c r="D90" s="12" t="str">
        <f>IF(Liste!Q72&gt;0,Liste!Q72,"")</f>
        <v/>
      </c>
      <c r="E90" s="13" t="str">
        <f>IF(Liste!P72&gt;0,Liste!P72,"")</f>
        <v/>
      </c>
    </row>
    <row r="91" spans="3:5" x14ac:dyDescent="0.25">
      <c r="C91" s="12" t="str">
        <f>Liste!A73</f>
        <v/>
      </c>
      <c r="D91" s="12" t="str">
        <f>IF(Liste!Q73&gt;0,Liste!Q73,"")</f>
        <v/>
      </c>
      <c r="E91" s="13" t="str">
        <f>IF(Liste!P73&gt;0,Liste!P73,"")</f>
        <v/>
      </c>
    </row>
    <row r="92" spans="3:5" x14ac:dyDescent="0.25">
      <c r="C92" s="12" t="str">
        <f>Liste!A74</f>
        <v/>
      </c>
      <c r="D92" s="12" t="str">
        <f>IF(Liste!Q74&gt;0,Liste!Q74,"")</f>
        <v/>
      </c>
      <c r="E92" s="13" t="str">
        <f>IF(Liste!P74&gt;0,Liste!P74,"")</f>
        <v/>
      </c>
    </row>
    <row r="93" spans="3:5" x14ac:dyDescent="0.25">
      <c r="C93" s="12" t="str">
        <f>Liste!A75</f>
        <v/>
      </c>
      <c r="D93" s="12" t="str">
        <f>IF(Liste!Q75&gt;0,Liste!Q75,"")</f>
        <v/>
      </c>
      <c r="E93" s="13" t="str">
        <f>IF(Liste!P75&gt;0,Liste!P75,"")</f>
        <v/>
      </c>
    </row>
    <row r="94" spans="3:5" x14ac:dyDescent="0.25">
      <c r="C94" s="12" t="str">
        <f>Liste!A76</f>
        <v/>
      </c>
      <c r="D94" s="12" t="str">
        <f>IF(Liste!Q76&gt;0,Liste!Q76,"")</f>
        <v/>
      </c>
      <c r="E94" s="13" t="str">
        <f>IF(Liste!P76&gt;0,Liste!P76,"")</f>
        <v/>
      </c>
    </row>
    <row r="95" spans="3:5" x14ac:dyDescent="0.25">
      <c r="C95" s="12" t="str">
        <f>Liste!A77</f>
        <v/>
      </c>
      <c r="D95" s="12" t="str">
        <f>IF(Liste!Q77&gt;0,Liste!Q77,"")</f>
        <v/>
      </c>
      <c r="E95" s="13" t="str">
        <f>IF(Liste!P77&gt;0,Liste!P77,"")</f>
        <v/>
      </c>
    </row>
    <row r="96" spans="3:5" x14ac:dyDescent="0.25">
      <c r="C96" s="12" t="str">
        <f>Liste!A78</f>
        <v/>
      </c>
      <c r="D96" s="12" t="str">
        <f>IF(Liste!Q78&gt;0,Liste!Q78,"")</f>
        <v/>
      </c>
      <c r="E96" s="13" t="str">
        <f>IF(Liste!P78&gt;0,Liste!P78,"")</f>
        <v/>
      </c>
    </row>
    <row r="97" spans="3:5" x14ac:dyDescent="0.25">
      <c r="C97" s="12" t="str">
        <f>Liste!A79</f>
        <v/>
      </c>
      <c r="D97" s="12" t="str">
        <f>IF(Liste!Q79&gt;0,Liste!Q79,"")</f>
        <v/>
      </c>
      <c r="E97" s="13" t="str">
        <f>IF(Liste!P79&gt;0,Liste!P79,"")</f>
        <v/>
      </c>
    </row>
    <row r="98" spans="3:5" x14ac:dyDescent="0.25">
      <c r="C98" s="12" t="str">
        <f>Liste!A80</f>
        <v/>
      </c>
      <c r="D98" s="12" t="str">
        <f>IF(Liste!Q80&gt;0,Liste!Q80,"")</f>
        <v/>
      </c>
      <c r="E98" s="13" t="str">
        <f>IF(Liste!P80&gt;0,Liste!P80,"")</f>
        <v/>
      </c>
    </row>
    <row r="99" spans="3:5" x14ac:dyDescent="0.25">
      <c r="C99" s="12" t="str">
        <f>Liste!A81</f>
        <v/>
      </c>
      <c r="D99" s="12" t="str">
        <f>IF(Liste!Q81&gt;0,Liste!Q81,"")</f>
        <v/>
      </c>
      <c r="E99" s="13" t="str">
        <f>IF(Liste!P81&gt;0,Liste!P81,"")</f>
        <v/>
      </c>
    </row>
    <row r="100" spans="3:5" x14ac:dyDescent="0.25">
      <c r="C100" s="12" t="str">
        <f>Liste!A82</f>
        <v/>
      </c>
      <c r="D100" s="12" t="str">
        <f>IF(Liste!Q82&gt;0,Liste!Q82,"")</f>
        <v/>
      </c>
      <c r="E100" s="13" t="str">
        <f>IF(Liste!P82&gt;0,Liste!P82,"")</f>
        <v/>
      </c>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B4" sqref="B4"/>
    </sheetView>
  </sheetViews>
  <sheetFormatPr defaultRowHeight="14.25" x14ac:dyDescent="0.25"/>
  <cols>
    <col min="2" max="2" width="17.28515625" customWidth="1"/>
  </cols>
  <sheetData>
    <row r="2" spans="2:4" x14ac:dyDescent="0.25">
      <c r="B2" s="29" t="s">
        <v>3</v>
      </c>
      <c r="D2" t="s">
        <v>1</v>
      </c>
    </row>
    <row r="3" spans="2:4" x14ac:dyDescent="0.25">
      <c r="B3" s="29" t="s">
        <v>5</v>
      </c>
      <c r="D3" t="s">
        <v>7</v>
      </c>
    </row>
    <row r="4" spans="2:4" x14ac:dyDescent="0.25">
      <c r="B4" s="29" t="s">
        <v>2</v>
      </c>
      <c r="D4" t="s">
        <v>4</v>
      </c>
    </row>
    <row r="5" spans="2:4" x14ac:dyDescent="0.25">
      <c r="B5" s="29" t="s">
        <v>6</v>
      </c>
    </row>
    <row r="6" spans="2:4" x14ac:dyDescent="0.25">
      <c r="B6" s="29"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Description xmlns="0944BA2A-26C5-4DEB-84EE-2F6CCEF5E361" xsi:nil="true"/>
    <Dokumenttype xmlns="0944BA2A-26C5-4DEB-84EE-2F6CCEF5E361">Notat</Dokumenttype>
    <CCMMeetingCaseId xmlns="0944BA2A-26C5-4DEB-84EE-2F6CCEF5E361" xsi:nil="true"/>
    <CCMAgendaStatus xmlns="0944BA2A-26C5-4DEB-84EE-2F6CCEF5E361" xsi:nil="true"/>
    <CCMAgendaDocumentStatus xmlns="0944BA2A-26C5-4DEB-84EE-2F6CCEF5E361" xsi:nil="true"/>
    <CCMMeetingCaseLink xmlns="0944BA2A-26C5-4DEB-84EE-2F6CCEF5E361">
      <Url xsi:nil="true"/>
      <Description xsi:nil="true"/>
    </CCMMeetingCaseLink>
    <CCMAgendaItemId xmlns="0944BA2A-26C5-4DEB-84EE-2F6CCEF5E361" xsi:nil="true"/>
    <CCMMeetingCaseInstanceId xmlns="0944BA2A-26C5-4DEB-84EE-2F6CCEF5E361" xsi:nil="true"/>
    <AgendaStatusIcon xmlns="0944BA2A-26C5-4DEB-84EE-2F6CCEF5E361" xsi:nil="true"/>
    <DocID xmlns="http://schemas.microsoft.com/sharepoint/v3">2417011</DocID>
    <LocalAttachment xmlns="http://schemas.microsoft.com/sharepoint/v3">false</LocalAttachment>
    <CaseRecordNumber xmlns="http://schemas.microsoft.com/sharepoint/v3">0</CaseRecordNumber>
    <CaseID xmlns="http://schemas.microsoft.com/sharepoint/v3">SAG-2017-05113</CaseID>
    <RegistrationDate xmlns="http://schemas.microsoft.com/sharepoint/v3" xsi:nil="true"/>
    <Related xmlns="http://schemas.microsoft.com/sharepoint/v3">false</Related>
    <CCMSystemID xmlns="http://schemas.microsoft.com/sharepoint/v3">ca7dc1c5-fc98-48bd-8345-b1ffede9fa82</CCMSystemID>
    <CCMVisualId xmlns="http://schemas.microsoft.com/sharepoint/v3">SAG-2017-05113</CCMVisualId>
    <Finalized xmlns="http://schemas.microsoft.com/sharepoint/v3">false</Finalized>
    <CCMTemplateID xmlns="http://schemas.microsoft.com/sharepoint/v3">0</CCMTemplate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0B7D4E671F98D44E9A99A921B8C6D53B" ma:contentTypeVersion="1" ma:contentTypeDescription="GetOrganized dokument" ma:contentTypeScope="" ma:versionID="b28ca15f481398d3de00154b708c964d">
  <xsd:schema xmlns:xsd="http://www.w3.org/2001/XMLSchema" xmlns:xs="http://www.w3.org/2001/XMLSchema" xmlns:p="http://schemas.microsoft.com/office/2006/metadata/properties" xmlns:ns1="http://schemas.microsoft.com/sharepoint/v3" xmlns:ns2="0944BA2A-26C5-4DEB-84EE-2F6CCEF5E361" targetNamespace="http://schemas.microsoft.com/office/2006/metadata/properties" ma:root="true" ma:fieldsID="1ee9939256e11fe81764c8458ab27d6f" ns1:_="" ns2:_="">
    <xsd:import namespace="http://schemas.microsoft.com/sharepoint/v3"/>
    <xsd:import namespace="0944BA2A-26C5-4DEB-84EE-2F6CCEF5E361"/>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4BA2A-26C5-4DEB-84EE-2F6CCEF5E361"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AA45BE-18A0-4D94-A660-FF5666BCCEA8}">
  <ds:schemaRefs>
    <ds:schemaRef ds:uri="http://schemas.microsoft.com/office/2006/documentManagement/types"/>
    <ds:schemaRef ds:uri="http://schemas.microsoft.com/office/infopath/2007/PartnerControls"/>
    <ds:schemaRef ds:uri="http://schemas.microsoft.com/office/2006/metadata/properties"/>
    <ds:schemaRef ds:uri="http://schemas.microsoft.com/sharepoint/v3"/>
    <ds:schemaRef ds:uri="http://purl.org/dc/elements/1.1/"/>
    <ds:schemaRef ds:uri="http://schemas.openxmlformats.org/package/2006/metadata/core-properties"/>
    <ds:schemaRef ds:uri="http://purl.org/dc/terms/"/>
    <ds:schemaRef ds:uri="0944BA2A-26C5-4DEB-84EE-2F6CCEF5E361"/>
    <ds:schemaRef ds:uri="http://www.w3.org/XML/1998/namespace"/>
    <ds:schemaRef ds:uri="http://purl.org/dc/dcmitype/"/>
  </ds:schemaRefs>
</ds:datastoreItem>
</file>

<file path=customXml/itemProps2.xml><?xml version="1.0" encoding="utf-8"?>
<ds:datastoreItem xmlns:ds="http://schemas.openxmlformats.org/officeDocument/2006/customXml" ds:itemID="{0C07E701-D3F4-4F55-A596-2EFFCFC68B32}">
  <ds:schemaRefs>
    <ds:schemaRef ds:uri="http://schemas.microsoft.com/sharepoint/v3/contenttype/forms"/>
  </ds:schemaRefs>
</ds:datastoreItem>
</file>

<file path=customXml/itemProps3.xml><?xml version="1.0" encoding="utf-8"?>
<ds:datastoreItem xmlns:ds="http://schemas.openxmlformats.org/officeDocument/2006/customXml" ds:itemID="{E927ED25-937A-4E51-BC13-1CDCAF0DD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4BA2A-26C5-4DEB-84EE-2F6CCEF5E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Opsamling</vt:lpstr>
      <vt:lpstr>Intro og tilpasning</vt:lpstr>
      <vt:lpstr>Cellefunktioner</vt:lpstr>
      <vt:lpstr>Liste</vt:lpstr>
      <vt:lpstr>Graf</vt:lpstr>
      <vt:lpstr>Til graf</vt:lpstr>
      <vt:lpstr>Kategorier</vt:lpstr>
      <vt:lpstr>Best</vt:lpstr>
      <vt:lpstr>Worst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Regneark til værktøjskassen v1.1</dc:title>
  <dc:creator>Jens Suhr Nielsen</dc:creator>
  <cp:lastModifiedBy>Anne Kathrine Fjord</cp:lastModifiedBy>
  <cp:lastPrinted>2017-05-19T07:26:40Z</cp:lastPrinted>
  <dcterms:created xsi:type="dcterms:W3CDTF">2017-05-17T07:12:36Z</dcterms:created>
  <dcterms:modified xsi:type="dcterms:W3CDTF">2017-10-02T10:23:06Z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0x010100AC085CFC53BC46CEA2EADE194AD9D482000B7D4E671F98D44E9A99A921B8C6D53B</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CCMSystem">
    <vt:lpwstr> </vt:lpwstr>
  </property>
  <property fmtid="{D5CDD505-2E9C-101B-9397-08002B2CF9AE}" pid="8" name="CCMEventContext">
    <vt:lpwstr>7ca2da0e-bb86-4d25-9562-c7f0d64905ef</vt:lpwstr>
  </property>
</Properties>
</file>