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copidk-my.sharepoint.com/personal/info_co-pi_dk/Documents/CO-PI/2. Opgaver og projekter/1.3 POPSI/Skaleringsprocesser/Emissionsfrie byggepladser KK/Pitch til Klimaalliancen/Klimaregnskaber/Projektmappe/Beta-version/"/>
    </mc:Choice>
  </mc:AlternateContent>
  <xr:revisionPtr revIDLastSave="596" documentId="8_{27F038E0-F4F5-4BFC-836F-5E09D2CABF3D}" xr6:coauthVersionLast="47" xr6:coauthVersionMax="47" xr10:uidLastSave="{B2E3FA87-EA71-4458-B782-8FAC84032361}"/>
  <bookViews>
    <workbookView xWindow="-120" yWindow="-120" windowWidth="29040" windowHeight="17520" xr2:uid="{05ADB1A0-F7DE-4D53-9E87-5E49973E35A3}"/>
  </bookViews>
  <sheets>
    <sheet name="Vejledning" sheetId="3" r:id="rId1"/>
    <sheet name="CO2-udledning emissionsfrie E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2" l="1"/>
  <c r="E6" i="2"/>
  <c r="E7" i="2"/>
  <c r="H7" i="2" s="1"/>
  <c r="E8" i="2"/>
  <c r="D5" i="2"/>
  <c r="G5" i="2" s="1"/>
  <c r="D6" i="2"/>
  <c r="G6" i="2" s="1"/>
  <c r="D7" i="2"/>
  <c r="D8" i="2"/>
  <c r="G8" i="2" s="1"/>
  <c r="E4" i="2"/>
  <c r="H4" i="2" s="1"/>
  <c r="D4" i="2"/>
  <c r="H8" i="2"/>
  <c r="G4" i="2"/>
  <c r="H5" i="2"/>
  <c r="H6" i="2"/>
  <c r="G7" i="2"/>
  <c r="I5" i="2"/>
  <c r="I6" i="2"/>
  <c r="I7" i="2"/>
  <c r="I8" i="2"/>
  <c r="I4" i="2"/>
  <c r="J5" i="2" l="1"/>
  <c r="J8" i="2"/>
  <c r="J7" i="2"/>
  <c r="J6" i="2"/>
  <c r="J4" i="2"/>
  <c r="I9" i="2"/>
  <c r="H9" i="2"/>
  <c r="G9" i="2"/>
  <c r="J9" i="2" l="1"/>
</calcChain>
</file>

<file path=xl/sharedStrings.xml><?xml version="1.0" encoding="utf-8"?>
<sst xmlns="http://schemas.openxmlformats.org/spreadsheetml/2006/main" count="16" uniqueCount="16">
  <si>
    <t>Maskintype</t>
  </si>
  <si>
    <t>Diesel (liter/time)</t>
  </si>
  <si>
    <t>El (kWh/time)</t>
  </si>
  <si>
    <t>Mini (0-4 ton)</t>
  </si>
  <si>
    <t>Lille (4-8 ton)</t>
  </si>
  <si>
    <t>Mellem (8-16 ton)</t>
  </si>
  <si>
    <t>Stor (16-25 ton)</t>
  </si>
  <si>
    <t>Mega (&gt;25 ton)</t>
  </si>
  <si>
    <t>Driftstimer</t>
  </si>
  <si>
    <t>Total</t>
  </si>
  <si>
    <t>Liter fortrængt diesel</t>
  </si>
  <si>
    <t>CO2-ækvivalenter udledning diesel (ton)</t>
  </si>
  <si>
    <t>CO2-ækvivalenter udledning el (ton)</t>
  </si>
  <si>
    <t>CO2-udledning ton/L diesel</t>
  </si>
  <si>
    <t>CO2-udledning ton/kWh</t>
  </si>
  <si>
    <t>Nettofortrængning (ton)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</si>
</sst>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rgb="FFFA7D00"/>
      <name val="Aptos Narrow"/>
      <family val="2"/>
      <scheme val="minor"/>
    </font>
    <font>
      <sz val="11"/>
      <color theme="0"/>
      <name val="Aptos Narrow"/>
      <family val="2"/>
      <scheme val="minor"/>
    </font>
    <font>
      <sz val="12"/>
      <color rgb="FF000000"/>
      <name val="Calibri"/>
      <family val="2"/>
    </font>
  </fonts>
  <fills count="5">
    <fill>
      <patternFill patternType="none"/>
    </fill>
    <fill>
      <patternFill patternType="gray125"/>
    </fill>
    <fill>
      <patternFill patternType="solid">
        <fgColor rgb="FFF2F2F2"/>
      </patternFill>
    </fill>
    <fill>
      <patternFill patternType="solid">
        <fgColor theme="4"/>
      </patternFill>
    </fill>
    <fill>
      <patternFill patternType="solid">
        <fgColor rgb="FFFFFF00"/>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rgb="FF7F7F7F"/>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rgb="FF7F7F7F"/>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 fillId="2" borderId="1" applyNumberFormat="0" applyAlignment="0" applyProtection="0"/>
    <xf numFmtId="0" fontId="2" fillId="3" borderId="0" applyNumberFormat="0" applyBorder="0" applyAlignment="0" applyProtection="0"/>
  </cellStyleXfs>
  <cellXfs count="24">
    <xf numFmtId="0" fontId="0" fillId="0" borderId="0" xfId="0"/>
    <xf numFmtId="0" fontId="0" fillId="0" borderId="2" xfId="0" applyBorder="1"/>
    <xf numFmtId="0" fontId="0" fillId="0" borderId="3" xfId="0" applyBorder="1"/>
    <xf numFmtId="0" fontId="2" fillId="3" borderId="5" xfId="2" applyBorder="1"/>
    <xf numFmtId="0" fontId="2" fillId="3" borderId="6" xfId="2" applyBorder="1"/>
    <xf numFmtId="0" fontId="2" fillId="3" borderId="7" xfId="2" applyBorder="1"/>
    <xf numFmtId="0" fontId="3" fillId="0" borderId="0" xfId="0" applyFont="1" applyAlignment="1">
      <alignment horizontal="left" vertical="center" readingOrder="1"/>
    </xf>
    <xf numFmtId="4" fontId="0" fillId="0" borderId="4" xfId="0" applyNumberFormat="1" applyBorder="1"/>
    <xf numFmtId="0" fontId="0" fillId="0" borderId="8" xfId="0" applyBorder="1"/>
    <xf numFmtId="0" fontId="0" fillId="0" borderId="9" xfId="0" applyBorder="1"/>
    <xf numFmtId="4" fontId="0" fillId="0" borderId="9" xfId="0" applyNumberFormat="1" applyBorder="1"/>
    <xf numFmtId="0" fontId="0" fillId="4" borderId="9" xfId="0" applyFill="1" applyBorder="1"/>
    <xf numFmtId="0" fontId="0" fillId="4" borderId="2" xfId="0" applyFill="1" applyBorder="1"/>
    <xf numFmtId="4" fontId="0" fillId="0" borderId="10" xfId="0" applyNumberFormat="1" applyBorder="1"/>
    <xf numFmtId="4" fontId="0" fillId="0" borderId="11" xfId="0" applyNumberFormat="1" applyBorder="1"/>
    <xf numFmtId="0" fontId="0" fillId="0" borderId="12" xfId="0" applyBorder="1"/>
    <xf numFmtId="0" fontId="0" fillId="0" borderId="13" xfId="0" applyBorder="1"/>
    <xf numFmtId="0" fontId="0" fillId="4" borderId="13" xfId="0" applyFill="1" applyBorder="1"/>
    <xf numFmtId="4" fontId="0" fillId="0" borderId="14" xfId="0" applyNumberFormat="1" applyBorder="1"/>
    <xf numFmtId="0" fontId="1" fillId="2" borderId="15" xfId="1" applyBorder="1"/>
    <xf numFmtId="0" fontId="1" fillId="2" borderId="16" xfId="1" applyBorder="1"/>
    <xf numFmtId="4" fontId="1" fillId="2" borderId="16" xfId="1" applyNumberFormat="1" applyBorder="1"/>
    <xf numFmtId="4" fontId="1" fillId="2" borderId="17" xfId="1" applyNumberFormat="1" applyBorder="1"/>
    <xf numFmtId="4" fontId="1" fillId="2" borderId="18" xfId="1" applyNumberFormat="1" applyBorder="1"/>
  </cellXfs>
  <cellStyles count="3">
    <cellStyle name="Beregning" xfId="1" builtinId="22"/>
    <cellStyle name="Farve1" xfId="2" builtinId="2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18</xdr:col>
      <xdr:colOff>9525</xdr:colOff>
      <xdr:row>0</xdr:row>
      <xdr:rowOff>9523</xdr:rowOff>
    </xdr:from>
    <xdr:to>
      <xdr:col>34</xdr:col>
      <xdr:colOff>285750</xdr:colOff>
      <xdr:row>69</xdr:row>
      <xdr:rowOff>129886</xdr:rowOff>
    </xdr:to>
    <xdr:sp macro="" textlink="">
      <xdr:nvSpPr>
        <xdr:cNvPr id="2" name="Tekstfelt 1">
          <a:extLst>
            <a:ext uri="{FF2B5EF4-FFF2-40B4-BE49-F238E27FC236}">
              <a16:creationId xmlns:a16="http://schemas.microsoft.com/office/drawing/2014/main" id="{4232614C-D65F-50CC-4F52-446C08E71FF6}"/>
            </a:ext>
          </a:extLst>
        </xdr:cNvPr>
        <xdr:cNvSpPr txBox="1"/>
      </xdr:nvSpPr>
      <xdr:spPr>
        <a:xfrm>
          <a:off x="10919980" y="9523"/>
          <a:ext cx="9974406" cy="13264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mn-lt"/>
              <a:ea typeface="+mn-ea"/>
              <a:cs typeface="+mn-cs"/>
            </a:rPr>
            <a:t>Formål:</a:t>
          </a:r>
          <a:endParaRPr lang="da-DK">
            <a:effectLst/>
          </a:endParaRPr>
        </a:p>
        <a:p>
          <a:r>
            <a:rPr lang="da-DK" sz="1100">
              <a:solidFill>
                <a:schemeClr val="dk1"/>
              </a:solidFill>
              <a:effectLst/>
              <a:latin typeface="+mn-lt"/>
              <a:ea typeface="+mn-ea"/>
              <a:cs typeface="+mn-cs"/>
            </a:rPr>
            <a:t>Nærværende værktøj har til formål at muliggøre en tydelig kobling mellem kommunernes arbejde med omstilling til emissionsfrie arbejdsmaskiner og deres klimahandlingsarbejde, samt at sikre en ensartet og transparent opgørelse af CO2-besparelser i kommunernes klimaregnskaber, på virksomhedsniveau. </a:t>
          </a:r>
        </a:p>
        <a:p>
          <a:endParaRPr lang="da-DK" sz="1100" b="1">
            <a:solidFill>
              <a:schemeClr val="dk1"/>
            </a:solidFill>
            <a:effectLst/>
            <a:latin typeface="+mn-lt"/>
            <a:ea typeface="+mn-ea"/>
            <a:cs typeface="+mn-cs"/>
          </a:endParaRPr>
        </a:p>
        <a:p>
          <a:r>
            <a:rPr lang="da-DK" sz="1100" b="1">
              <a:solidFill>
                <a:schemeClr val="dk1"/>
              </a:solidFill>
              <a:effectLst/>
              <a:latin typeface="+mn-lt"/>
              <a:ea typeface="+mn-ea"/>
              <a:cs typeface="+mn-cs"/>
            </a:rPr>
            <a:t>Sådan bruger du beregneren</a:t>
          </a:r>
          <a:endParaRPr lang="da-DK">
            <a:effectLst/>
          </a:endParaRPr>
        </a:p>
        <a:p>
          <a:r>
            <a:rPr lang="da-DK" sz="1100">
              <a:solidFill>
                <a:schemeClr val="dk1"/>
              </a:solidFill>
              <a:effectLst/>
              <a:latin typeface="+mn-lt"/>
              <a:ea typeface="+mn-ea"/>
              <a:cs typeface="+mn-cs"/>
            </a:rPr>
            <a:t>1) Åben arket 'CO2-udledning emissionsfrie EA' nedenfor.</a:t>
          </a:r>
          <a:endParaRPr lang="da-DK">
            <a:effectLst/>
          </a:endParaRPr>
        </a:p>
        <a:p>
          <a:r>
            <a:rPr lang="da-DK" sz="1100">
              <a:solidFill>
                <a:schemeClr val="dk1"/>
              </a:solidFill>
              <a:effectLst/>
              <a:latin typeface="+mn-lt"/>
              <a:ea typeface="+mn-ea"/>
              <a:cs typeface="+mn-cs"/>
            </a:rPr>
            <a:t>2) Udfyld cellerne med gul markering. Du skal forholde dig til antal driftstimer,</a:t>
          </a:r>
          <a:r>
            <a:rPr lang="da-DK" sz="1100" baseline="0">
              <a:solidFill>
                <a:schemeClr val="dk1"/>
              </a:solidFill>
              <a:effectLst/>
              <a:latin typeface="+mn-lt"/>
              <a:ea typeface="+mn-ea"/>
              <a:cs typeface="+mn-cs"/>
            </a:rPr>
            <a:t> indenfor hver maskinkategori, som projektet forventes forbruge.</a:t>
          </a:r>
          <a:endParaRPr lang="da-DK">
            <a:effectLst/>
          </a:endParaRPr>
        </a:p>
        <a:p>
          <a:r>
            <a:rPr lang="da-DK" sz="1100" baseline="0">
              <a:solidFill>
                <a:schemeClr val="dk1"/>
              </a:solidFill>
              <a:effectLst/>
              <a:latin typeface="+mn-lt"/>
              <a:ea typeface="+mn-ea"/>
              <a:cs typeface="+mn-cs"/>
            </a:rPr>
            <a:t>3) Aflæs</a:t>
          </a:r>
          <a:r>
            <a:rPr lang="da-DK" sz="1100">
              <a:solidFill>
                <a:schemeClr val="dk1"/>
              </a:solidFill>
              <a:effectLst/>
              <a:latin typeface="+mn-lt"/>
              <a:ea typeface="+mn-ea"/>
              <a:cs typeface="+mn-cs"/>
            </a:rPr>
            <a:t> hhv liter fortrængt diesel, udledninger fra CO2-ækvivalenter udledning diesel (gram) og CO2-ækvivalenter udledning el (gram), samt nettofortrængning.</a:t>
          </a:r>
          <a:endParaRPr lang="da-DK">
            <a:effectLst/>
          </a:endParaRPr>
        </a:p>
        <a:p>
          <a:endParaRPr lang="da-DK" sz="1100" b="1">
            <a:solidFill>
              <a:schemeClr val="dk1"/>
            </a:solidFill>
            <a:effectLst/>
            <a:latin typeface="+mn-lt"/>
            <a:ea typeface="+mn-ea"/>
            <a:cs typeface="+mn-cs"/>
          </a:endParaRPr>
        </a:p>
        <a:p>
          <a:r>
            <a:rPr lang="da-DK" sz="1100" b="1">
              <a:solidFill>
                <a:schemeClr val="dk1"/>
              </a:solidFill>
              <a:effectLst/>
              <a:latin typeface="+mn-lt"/>
              <a:ea typeface="+mn-ea"/>
              <a:cs typeface="+mn-cs"/>
            </a:rPr>
            <a:t>Kategorier</a:t>
          </a:r>
          <a:r>
            <a:rPr lang="da-DK" sz="1100" b="1" baseline="0">
              <a:solidFill>
                <a:schemeClr val="dk1"/>
              </a:solidFill>
              <a:effectLst/>
              <a:latin typeface="+mn-lt"/>
              <a:ea typeface="+mn-ea"/>
              <a:cs typeface="+mn-cs"/>
            </a:rPr>
            <a:t> og data</a:t>
          </a:r>
          <a:endParaRPr lang="da-DK">
            <a:effectLst/>
          </a:endParaRPr>
        </a:p>
        <a:p>
          <a:r>
            <a:rPr lang="da-DK" sz="1100">
              <a:solidFill>
                <a:schemeClr val="dk1"/>
              </a:solidFill>
              <a:effectLst/>
              <a:latin typeface="+mn-lt"/>
              <a:ea typeface="+mn-ea"/>
              <a:cs typeface="+mn-cs"/>
            </a:rPr>
            <a:t>Maskinkategorierne er hentet fra en samfundsøkonomisk</a:t>
          </a:r>
          <a:r>
            <a:rPr lang="da-DK" sz="1100" baseline="0">
              <a:solidFill>
                <a:schemeClr val="dk1"/>
              </a:solidFill>
              <a:effectLst/>
              <a:latin typeface="+mn-lt"/>
              <a:ea typeface="+mn-ea"/>
              <a:cs typeface="+mn-cs"/>
            </a:rPr>
            <a:t> konsekvensvurdering, som CO-PI udgav i november 2023.</a:t>
          </a:r>
          <a:endParaRPr lang="da-DK">
            <a:effectLst/>
          </a:endParaRPr>
        </a:p>
        <a:p>
          <a:r>
            <a:rPr lang="da-DK" sz="1100" baseline="0">
              <a:solidFill>
                <a:schemeClr val="dk1"/>
              </a:solidFill>
              <a:effectLst/>
              <a:latin typeface="+mn-lt"/>
              <a:ea typeface="+mn-ea"/>
              <a:cs typeface="+mn-cs"/>
            </a:rPr>
            <a:t>(https://www.co-pi.dk/media/ql3nkqb5/samfundsoekonomisk-analyse-af-emissionsfrie-arbejdsmaskiner.pdf)</a:t>
          </a:r>
          <a:endParaRPr lang="da-DK">
            <a:effectLst/>
          </a:endParaRPr>
        </a:p>
        <a:p>
          <a:endParaRPr lang="da-DK" sz="1100">
            <a:solidFill>
              <a:sysClr val="windowText" lastClr="000000"/>
            </a:solidFill>
            <a:effectLst/>
            <a:latin typeface="+mn-lt"/>
            <a:ea typeface="+mn-ea"/>
            <a:cs typeface="+mn-cs"/>
          </a:endParaRPr>
        </a:p>
        <a:p>
          <a:r>
            <a:rPr lang="da-DK" sz="1100">
              <a:solidFill>
                <a:sysClr val="windowText" lastClr="000000"/>
              </a:solidFill>
              <a:effectLst/>
              <a:latin typeface="+mn-lt"/>
              <a:ea typeface="+mn-ea"/>
              <a:cs typeface="+mn-cs"/>
            </a:rPr>
            <a:t>Eksempler på</a:t>
          </a:r>
          <a:r>
            <a:rPr lang="da-DK" sz="1100" baseline="0">
              <a:solidFill>
                <a:sysClr val="windowText" lastClr="000000"/>
              </a:solidFill>
              <a:effectLst/>
              <a:latin typeface="+mn-lt"/>
              <a:ea typeface="+mn-ea"/>
              <a:cs typeface="+mn-cs"/>
            </a:rPr>
            <a:t> typer af maskiner i de forskellige kategorier: </a:t>
          </a:r>
        </a:p>
        <a:p>
          <a:r>
            <a:rPr lang="da-DK" sz="1100">
              <a:solidFill>
                <a:schemeClr val="dk1"/>
              </a:solidFill>
              <a:effectLst/>
              <a:latin typeface="+mn-lt"/>
              <a:ea typeface="+mn-ea"/>
              <a:cs typeface="+mn-cs"/>
            </a:rPr>
            <a:t>Mini (0-4 ton) – Håndholdt udstyr, minidumpere, tromler og minigravere                          </a:t>
          </a:r>
        </a:p>
        <a:p>
          <a:r>
            <a:rPr lang="da-DK" sz="1100">
              <a:solidFill>
                <a:schemeClr val="dk1"/>
              </a:solidFill>
              <a:effectLst/>
              <a:latin typeface="+mn-lt"/>
              <a:ea typeface="+mn-ea"/>
              <a:cs typeface="+mn-cs"/>
            </a:rPr>
            <a:t>Lille (4-8 ton) – Gravemaskiner og betonbiler</a:t>
          </a:r>
        </a:p>
        <a:p>
          <a:r>
            <a:rPr lang="da-DK" sz="1100">
              <a:solidFill>
                <a:schemeClr val="dk1"/>
              </a:solidFill>
              <a:effectLst/>
              <a:latin typeface="+mn-lt"/>
              <a:ea typeface="+mn-ea"/>
              <a:cs typeface="+mn-cs"/>
            </a:rPr>
            <a:t>Mellem (8-16 ton) – Hjulgraver, store dumpere</a:t>
          </a:r>
        </a:p>
        <a:p>
          <a:r>
            <a:rPr lang="da-DK" sz="1100">
              <a:solidFill>
                <a:schemeClr val="dk1"/>
              </a:solidFill>
              <a:effectLst/>
              <a:latin typeface="+mn-lt"/>
              <a:ea typeface="+mn-ea"/>
              <a:cs typeface="+mn-cs"/>
            </a:rPr>
            <a:t>Stor: (16-25 ton) – Hjullastere, læssemaskiner bæltegravere og bulldozere</a:t>
          </a:r>
        </a:p>
        <a:p>
          <a:r>
            <a:rPr lang="da-DK" sz="1100">
              <a:solidFill>
                <a:schemeClr val="dk1"/>
              </a:solidFill>
              <a:effectLst/>
              <a:latin typeface="+mn-lt"/>
              <a:ea typeface="+mn-ea"/>
              <a:cs typeface="+mn-cs"/>
            </a:rPr>
            <a:t>Mega (&gt;25 ton) – Rammemaskiner, bulldozere og stationære kraner</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Data for</a:t>
          </a:r>
          <a:r>
            <a:rPr lang="da-DK" sz="1100" baseline="0">
              <a:solidFill>
                <a:schemeClr val="dk1"/>
              </a:solidFill>
              <a:effectLst/>
              <a:latin typeface="+mn-lt"/>
              <a:ea typeface="+mn-ea"/>
              <a:cs typeface="+mn-cs"/>
            </a:rPr>
            <a:t> udledning pr. l diesel stammer fra en samundsøkonomisk konsekvensvurdering, som CO-PI udgave november 2023. Bygger på tal fra Aarhus Universitet (link ovenfor), </a:t>
          </a:r>
          <a:endParaRPr lang="da-DK">
            <a:effectLst/>
          </a:endParaRPr>
        </a:p>
        <a:p>
          <a:r>
            <a:rPr lang="da-DK" sz="1100">
              <a:solidFill>
                <a:schemeClr val="dk1"/>
              </a:solidFill>
              <a:effectLst/>
              <a:latin typeface="+mn-lt"/>
              <a:ea typeface="+mn-ea"/>
              <a:cs typeface="+mn-cs"/>
            </a:rPr>
            <a:t>Heraf fremgår at diesel indeholder 74,1 g fossil CO2 pr. MJ.</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Ved at omregne fra g/MJ til g/l får vi 2.658 g/l diesel. Herefter omregnet til ton pr. l.</a:t>
          </a:r>
          <a:endParaRPr lang="da-DK">
            <a:effectLst/>
          </a:endParaRP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De resterende 38 g CO2E op til 2.696 g CO2E/L diesel er NO2 og CH4</a:t>
          </a:r>
          <a:r>
            <a:rPr lang="da-DK" sz="1100" baseline="0">
              <a:solidFill>
                <a:schemeClr val="dk1"/>
              </a:solidFill>
              <a:effectLst/>
              <a:latin typeface="+mn-lt"/>
              <a:ea typeface="+mn-ea"/>
              <a:cs typeface="+mn-cs"/>
            </a:rPr>
            <a:t>.</a:t>
          </a:r>
          <a:endParaRPr lang="da-DK">
            <a:effectLst/>
          </a:endParaRPr>
        </a:p>
        <a:p>
          <a:r>
            <a:rPr lang="da-DK" sz="1100" baseline="0">
              <a:solidFill>
                <a:schemeClr val="dk1"/>
              </a:solidFill>
              <a:effectLst/>
              <a:latin typeface="+mn-lt"/>
              <a:ea typeface="+mn-ea"/>
              <a:cs typeface="+mn-cs"/>
            </a:rPr>
            <a:t>Link: </a:t>
          </a:r>
          <a:r>
            <a:rPr lang="da-DK" sz="1100">
              <a:solidFill>
                <a:schemeClr val="dk1"/>
              </a:solidFill>
              <a:effectLst/>
              <a:latin typeface="+mn-lt"/>
              <a:ea typeface="+mn-ea"/>
              <a:cs typeface="+mn-cs"/>
            </a:rPr>
            <a:t>envs.au.dk/fileadmin/envs/Emission_inventories/Emission_factors/Emf_internet__Ex-GHG-main.htm </a:t>
          </a:r>
          <a:endParaRPr lang="da-DK">
            <a:effectLst/>
          </a:endParaRPr>
        </a:p>
        <a:p>
          <a:endParaRPr lang="da-DK"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Data for udledning pr kWh er hentet fra Energinet's miljødeklaration for 2022. Der er udregnet et vægtet gennemsnit for hele landet med udgangspunkt ud fra værdierne fra 125% metoden. DK1 er vægtet med 60% og DK2 med 40%. Udregnet til til 117,9 gram pr. kWh år 2022 niveau. Herefter omregnet til ton pr. kWh.</a:t>
          </a:r>
          <a:br>
            <a:rPr lang="da-DK" sz="1100" baseline="0">
              <a:solidFill>
                <a:schemeClr val="dk1"/>
              </a:solidFill>
              <a:effectLst/>
              <a:latin typeface="+mn-lt"/>
              <a:ea typeface="+mn-ea"/>
              <a:cs typeface="+mn-cs"/>
            </a:rPr>
          </a:br>
          <a:r>
            <a:rPr lang="da-DK" sz="1100" baseline="0">
              <a:solidFill>
                <a:schemeClr val="dk1"/>
              </a:solidFill>
              <a:effectLst/>
              <a:latin typeface="+mn-lt"/>
              <a:ea typeface="+mn-ea"/>
              <a:cs typeface="+mn-cs"/>
            </a:rPr>
            <a:t>M</a:t>
          </a:r>
          <a:r>
            <a:rPr lang="da-DK" sz="1100">
              <a:solidFill>
                <a:schemeClr val="dk1"/>
              </a:solidFill>
              <a:effectLst/>
              <a:latin typeface="+mn-lt"/>
              <a:ea typeface="+mn-ea"/>
              <a:cs typeface="+mn-cs"/>
            </a:rPr>
            <a:t>an kan tilpasse emissionsfaktoren for el, hvis man har en der er mere lokalt specifik.</a:t>
          </a:r>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Link til miljødeklaration: https://energinet.dk/media/21bh2lh4/milj%C3%B8deklarationer-2022-med-revision.pdf </a:t>
          </a:r>
        </a:p>
        <a:p>
          <a:endParaRPr lang="da-DK" sz="1100" b="1"/>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Liter fortrængt diesel er udregnet ved at  </a:t>
          </a:r>
          <a:r>
            <a:rPr lang="da-DK" sz="1100">
              <a:solidFill>
                <a:schemeClr val="dk1"/>
              </a:solidFill>
              <a:effectLst/>
              <a:latin typeface="+mn-lt"/>
              <a:ea typeface="+mn-ea"/>
              <a:cs typeface="+mn-cs"/>
            </a:rPr>
            <a:t>lave en simpel summering ud fra hver af de fem maskinkategorier, hvor forbrug for liter diesel pr. time er oplyst. Se kolonne b i vedhæftede ark ’V2_Beta-version_beregning af emissioner’. Forbruget ganges med driftstimer, kolonne f. Resultatet aflæses i kolonne I.</a:t>
          </a:r>
        </a:p>
        <a:p>
          <a:pPr marL="0" marR="0" lvl="0" indent="0" defTabSz="914400" eaLnBrk="1" fontAlgn="auto" latinLnBrk="0" hangingPunct="1">
            <a:lnSpc>
              <a:spcPct val="100000"/>
            </a:lnSpc>
            <a:spcBef>
              <a:spcPts val="0"/>
            </a:spcBef>
            <a:spcAft>
              <a:spcPts val="0"/>
            </a:spcAft>
            <a:buClrTx/>
            <a:buSzTx/>
            <a:buFontTx/>
            <a:buNone/>
            <a:tabLst/>
            <a:defRPr/>
          </a:pPr>
          <a:endParaRPr lang="da-DK"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Nettofortrængning (ton)</a:t>
          </a:r>
          <a:r>
            <a:rPr lang="da-DK" sz="1100" baseline="0">
              <a:solidFill>
                <a:schemeClr val="dk1"/>
              </a:solidFill>
              <a:effectLst/>
              <a:latin typeface="+mn-lt"/>
              <a:ea typeface="+mn-ea"/>
              <a:cs typeface="+mn-cs"/>
            </a:rPr>
            <a:t> er beregnet som </a:t>
          </a:r>
          <a:r>
            <a:rPr lang="da-DK" sz="1100">
              <a:solidFill>
                <a:schemeClr val="dk1"/>
              </a:solidFill>
              <a:effectLst/>
              <a:latin typeface="+mn-lt"/>
              <a:ea typeface="+mn-ea"/>
              <a:cs typeface="+mn-cs"/>
            </a:rPr>
            <a:t>udledning fra dieselforbrug, fratrukket udledning fra elforbrug. </a:t>
          </a:r>
        </a:p>
        <a:p>
          <a:endParaRPr lang="da-DK" sz="1100" b="1"/>
        </a:p>
        <a:p>
          <a:r>
            <a:rPr lang="da-DK" sz="1100" b="1">
              <a:solidFill>
                <a:schemeClr val="dk1"/>
              </a:solidFill>
              <a:effectLst/>
              <a:latin typeface="+mn-lt"/>
              <a:ea typeface="+mn-ea"/>
              <a:cs typeface="+mn-cs"/>
            </a:rPr>
            <a:t>Baggrund:</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Vejen til klimaneutralitet har mange komponenter – én af dem er omstilling til emissionsfrie arbejdsmaskiner gennem offentlige bygherres efterspørgsel og udførelse af bygge- og anlægsopgaver. En tilgang, som vinder indpas hos stadig flere kommuner – og med god grund, for potentialet er stort. Hvis målsætningen om en national omlægning til emissionsfrie arbejdsmaskiner gennemføres, kan der reduceres med 275.000 ton CO2/år. Hertil kommer, at udfasning af diesel vil realisere betydelige lokale gevinster i relation til både folkesundhed, støj og arbejdsmiljøgevinster, som er belyst i en samfundsøko-nomisk konsekvensvurdering, CO-PI offentliggjorde i november 2023: https://co-pi.dk/materialer/gevinster-ved-emissionsfrie-arbejdsmaskiner/</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Pr. september 2024 har 17 kommuner og kommunalt(med)ejede selskaber til-sluttet sig partnerskabet </a:t>
          </a:r>
          <a:r>
            <a:rPr lang="da-DK" sz="1100" i="1">
              <a:solidFill>
                <a:schemeClr val="dk1"/>
              </a:solidFill>
              <a:effectLst/>
              <a:latin typeface="+mn-lt"/>
              <a:ea typeface="+mn-ea"/>
              <a:cs typeface="+mn-cs"/>
            </a:rPr>
            <a:t>Sammen om emissionsfrie arbejdsmaskiner</a:t>
          </a:r>
          <a:r>
            <a:rPr lang="da-DK" sz="1100">
              <a:solidFill>
                <a:schemeClr val="dk1"/>
              </a:solidFill>
              <a:effectLst/>
              <a:latin typeface="+mn-lt"/>
              <a:ea typeface="+mn-ea"/>
              <a:cs typeface="+mn-cs"/>
            </a:rPr>
            <a:t> – en skaleringsproces drevet af CO-PI. https://co-pi.dk/sammen-om-emissionsfrie-arbejdsmaskiner/ </a:t>
          </a:r>
        </a:p>
        <a:p>
          <a:r>
            <a:rPr lang="da-DK" sz="1100">
              <a:solidFill>
                <a:schemeClr val="dk1"/>
              </a:solidFill>
              <a:effectLst/>
              <a:latin typeface="+mn-lt"/>
              <a:ea typeface="+mn-ea"/>
              <a:cs typeface="+mn-cs"/>
            </a:rPr>
            <a:t>Hertil kommer regionale og statslige bygherrer. Partnerskabet er et åbent arbejdsfællesskab, der løbende byder nye kommuner og kommunale selskaber velkommen. </a:t>
          </a:r>
        </a:p>
        <a:p>
          <a:endParaRPr lang="da-DK" sz="1100"/>
        </a:p>
        <a:p>
          <a:r>
            <a:rPr lang="da-DK" sz="1100" b="1">
              <a:solidFill>
                <a:schemeClr val="dk1"/>
              </a:solidFill>
              <a:effectLst/>
              <a:latin typeface="+mn-lt"/>
              <a:ea typeface="+mn-ea"/>
              <a:cs typeface="+mn-cs"/>
            </a:rPr>
            <a:t>Problemstilling: </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På nuværende tidspunkt eksisterer der ikke kommunespecifikke data for de udledninger, som følger af dieselforbrug. I mangel heraf hviler opgørelsen af den enkelte kommunes udledning på en fordeling af de nationale udledninger i den kategori ud fra nogle faste fordelingsnøgler. For industri og byggeri er de fordelt ud fra national byggeaktivitet. Sagt med andre ord: Der er ikke tale om en opgørelse af den enkelte kommunes egen konkrete udledning. Der er tale om kommunens tildelte andel af en landstotal. </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Det betyder, at en kommune – rent opgørelsesmæssigt – ikke i sit klimaregnskab for nuværende vil kunne aflæse en effekt af en omstilling af arbejdsmaskinerne i egen kommune, i form af et lavere dieselforbrug i den kategori, da sammensætningen af byggemaskiner i kommunen ikke indgår i fordelingsnøglen. Kommunerne vil dele effekten med hele Danmark. Den enkelte kommune vil blot få en andel svarende til kommunens andel af al byggeaktivitet på landsplan – få procent eller mindre. </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Problemstillingen stopper dog ikke her. Kommunerne bør også være opmærksomme på, at de sandsynligvis vil opleve et højere registreret elforbrug ved omstillingen, da de tilgængelige data er væsentligt bedre i denne sammenhæng – både lokalt specifikke og dynamiske over tid. </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I yderste tilfælde vil en kommune potentielt kunne opleve det barokke resultat, at omstillingen til emissionsfrie maskiner ender i et negativt bidrag til klimaregnskabet, da merforbruget af el kan opgøres, mens mindreforbruget af diesel (stort set) ikke kan. Det betyder selvfølgelig ikke, at omstilling til emissionsfrie maskiner ikke har en klimaeffekt – effekten vil bare ikke optræde synligt i de nuværende CO2-regnskaber. </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Det er vigtigt at understrege at nærværende beregner ikke løser problemstilling om den kommunegeografiske opgørelse, beskrevet ovenfor. Den tilbyder til gengæld pragmatisk tilgang til at påvise værdien af omstilling til emissionsfrie arbejdsmaskiner i kommuner, på virksomhedsniveau. Den bedste model, for nuværende, med den forhåndenværende data. </a:t>
          </a:r>
          <a:endParaRPr lang="da-DK">
            <a:effectLst/>
          </a:endParaRPr>
        </a:p>
        <a:p>
          <a:r>
            <a:rPr lang="da-DK" sz="1100">
              <a:solidFill>
                <a:schemeClr val="dk1"/>
              </a:solidFill>
              <a:effectLst/>
              <a:latin typeface="+mn-lt"/>
              <a:ea typeface="+mn-ea"/>
              <a:cs typeface="+mn-cs"/>
            </a:rPr>
            <a:t> </a:t>
          </a:r>
          <a:endParaRPr lang="da-DK">
            <a:effectLst/>
          </a:endParaRPr>
        </a:p>
        <a:p>
          <a:r>
            <a:rPr lang="da-DK" sz="1100">
              <a:solidFill>
                <a:schemeClr val="dk1"/>
              </a:solidFill>
              <a:effectLst/>
              <a:latin typeface="+mn-lt"/>
              <a:ea typeface="+mn-ea"/>
              <a:cs typeface="+mn-cs"/>
            </a:rPr>
            <a:t>Det har mindst to fordele:</a:t>
          </a:r>
        </a:p>
        <a:p>
          <a:r>
            <a:rPr lang="da-DK" sz="1100">
              <a:solidFill>
                <a:schemeClr val="dk1"/>
              </a:solidFill>
              <a:effectLst/>
              <a:latin typeface="+mn-lt"/>
              <a:ea typeface="+mn-ea"/>
              <a:cs typeface="+mn-cs"/>
            </a:rPr>
            <a:t>1) Den enkelte kommunes indsats for emissionsfrie arbejdsmaskiner kan synliggøres i klimaregnskabet</a:t>
          </a:r>
        </a:p>
        <a:p>
          <a:r>
            <a:rPr lang="da-DK" sz="1100">
              <a:solidFill>
                <a:schemeClr val="dk1"/>
              </a:solidFill>
              <a:effectLst/>
              <a:latin typeface="+mn-lt"/>
              <a:ea typeface="+mn-ea"/>
              <a:cs typeface="+mn-cs"/>
            </a:rPr>
            <a:t>2) Kommunens incitament til at gøre brug af emissionsfrie arbejdsmaskiner kan styrkes.</a:t>
          </a:r>
        </a:p>
        <a:p>
          <a:endParaRPr lang="da-DK" sz="1100" b="1"/>
        </a:p>
        <a:p>
          <a:r>
            <a:rPr lang="da-DK" sz="1100" b="1">
              <a:solidFill>
                <a:schemeClr val="dk1"/>
              </a:solidFill>
              <a:effectLst/>
              <a:latin typeface="+mn-lt"/>
              <a:ea typeface="+mn-ea"/>
              <a:cs typeface="+mn-cs"/>
            </a:rPr>
            <a:t>Ansvarsfraskrivelse</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Center for Offentlig-Privat Innovation (CO-PI) og KL gør opmærksom på, at redaktionen af nærværende beregner er afsluttet september 2024 og at den ikke opdateres løbende. Ved udvikling af beregneren er der lagt vægt på enkelthed. Vi gør opmærksom på, at der sandsynligt findes andre løsninger på markedet, som muliggør en mere detaljerede opgørelser. </a:t>
          </a:r>
        </a:p>
        <a:p>
          <a:r>
            <a:rPr lang="da-DK" sz="1100">
              <a:solidFill>
                <a:schemeClr val="dk1"/>
              </a:solidFill>
              <a:effectLst/>
              <a:latin typeface="+mn-lt"/>
              <a:ea typeface="+mn-ea"/>
              <a:cs typeface="+mn-cs"/>
            </a:rPr>
            <a:t>CO-PI og KL fraskriver sig ethvert muligt ansvar for tab, skader eller ulemper, der skyldes brug af nærværende beregner, herunder datatab og retsfortabelser. </a:t>
          </a:r>
        </a:p>
        <a:p>
          <a:endParaRPr lang="da-DK" sz="1100" b="1"/>
        </a:p>
      </xdr:txBody>
    </xdr:sp>
    <xdr:clientData/>
  </xdr:twoCellAnchor>
  <xdr:twoCellAnchor editAs="oneCell">
    <xdr:from>
      <xdr:col>35</xdr:col>
      <xdr:colOff>48492</xdr:colOff>
      <xdr:row>19</xdr:row>
      <xdr:rowOff>4330</xdr:rowOff>
    </xdr:from>
    <xdr:to>
      <xdr:col>39</xdr:col>
      <xdr:colOff>448542</xdr:colOff>
      <xdr:row>21</xdr:row>
      <xdr:rowOff>58559</xdr:rowOff>
    </xdr:to>
    <xdr:pic>
      <xdr:nvPicPr>
        <xdr:cNvPr id="4" name="Billede 3">
          <a:extLst>
            <a:ext uri="{FF2B5EF4-FFF2-40B4-BE49-F238E27FC236}">
              <a16:creationId xmlns:a16="http://schemas.microsoft.com/office/drawing/2014/main" id="{72893AFA-36AD-16C3-D2F5-916A70F409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63265" y="3623830"/>
          <a:ext cx="2824595" cy="4352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35</xdr:col>
      <xdr:colOff>35279</xdr:colOff>
      <xdr:row>13</xdr:row>
      <xdr:rowOff>17316</xdr:rowOff>
    </xdr:from>
    <xdr:to>
      <xdr:col>37</xdr:col>
      <xdr:colOff>88322</xdr:colOff>
      <xdr:row>17</xdr:row>
      <xdr:rowOff>25975</xdr:rowOff>
    </xdr:to>
    <xdr:pic>
      <xdr:nvPicPr>
        <xdr:cNvPr id="5" name="Billede 4" descr="KL logo">
          <a:extLst>
            <a:ext uri="{FF2B5EF4-FFF2-40B4-BE49-F238E27FC236}">
              <a16:creationId xmlns:a16="http://schemas.microsoft.com/office/drawing/2014/main" id="{55172780-84CC-4476-E721-E90B028BF6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250052" y="2493816"/>
          <a:ext cx="1265315" cy="7706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65328</xdr:colOff>
      <xdr:row>11</xdr:row>
      <xdr:rowOff>4041</xdr:rowOff>
    </xdr:from>
    <xdr:to>
      <xdr:col>4</xdr:col>
      <xdr:colOff>253038</xdr:colOff>
      <xdr:row>13</xdr:row>
      <xdr:rowOff>67795</xdr:rowOff>
    </xdr:to>
    <xdr:pic>
      <xdr:nvPicPr>
        <xdr:cNvPr id="2" name="Billede 1">
          <a:extLst>
            <a:ext uri="{FF2B5EF4-FFF2-40B4-BE49-F238E27FC236}">
              <a16:creationId xmlns:a16="http://schemas.microsoft.com/office/drawing/2014/main" id="{3137B49A-46CB-4B32-8B75-01B5C33B5D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64737" y="2168814"/>
          <a:ext cx="2846051" cy="4447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406977</xdr:colOff>
      <xdr:row>10</xdr:row>
      <xdr:rowOff>25978</xdr:rowOff>
    </xdr:from>
    <xdr:to>
      <xdr:col>1</xdr:col>
      <xdr:colOff>572587</xdr:colOff>
      <xdr:row>14</xdr:row>
      <xdr:rowOff>34637</xdr:rowOff>
    </xdr:to>
    <xdr:pic>
      <xdr:nvPicPr>
        <xdr:cNvPr id="3" name="Billede 2" descr="KL logo">
          <a:extLst>
            <a:ext uri="{FF2B5EF4-FFF2-40B4-BE49-F238E27FC236}">
              <a16:creationId xmlns:a16="http://schemas.microsoft.com/office/drawing/2014/main" id="{403EAAD6-D01A-4A86-AA87-0906FA438D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6977" y="2000251"/>
          <a:ext cx="1265315" cy="7706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B3165-EF1C-4741-BA53-05EB15989816}">
  <dimension ref="A1"/>
  <sheetViews>
    <sheetView tabSelected="1" topLeftCell="R1" zoomScale="110" zoomScaleNormal="110" workbookViewId="0">
      <selection activeCell="AL27" sqref="AL27"/>
    </sheetView>
  </sheetViews>
  <sheetFormatPr defaultRowHeight="15" x14ac:dyDescent="0.25"/>
  <sheetData/>
  <sheetProtection algorithmName="SHA-512" hashValue="HB94N0CVOa++o9meNBTeIxeNrpFpXkbXuh3bUEZH7XbaK6ycy8T8lCiQ2tYruejwEnAg8Xj825yb2wZdTXu7VQ==" saltValue="tE4n+XgoZmMwYLfwM/od7A==" spinCount="100000" sheet="1" objects="1" scenarios="1" selectLockedCells="1" selectUnlockedCell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CF9AC-5A7A-4F1C-B828-0FB9EFADA467}">
  <dimension ref="A2:J23"/>
  <sheetViews>
    <sheetView zoomScale="110" zoomScaleNormal="110" workbookViewId="0">
      <selection activeCell="G14" sqref="G14"/>
    </sheetView>
  </sheetViews>
  <sheetFormatPr defaultRowHeight="15" x14ac:dyDescent="0.25"/>
  <cols>
    <col min="1" max="2" width="16.42578125" bestFit="1" customWidth="1"/>
    <col min="3" max="3" width="12.85546875" bestFit="1" customWidth="1"/>
    <col min="4" max="4" width="27" bestFit="1" customWidth="1"/>
    <col min="5" max="5" width="24" bestFit="1" customWidth="1"/>
    <col min="6" max="6" width="10.28515625" bestFit="1" customWidth="1"/>
    <col min="7" max="7" width="38.85546875" bestFit="1" customWidth="1"/>
    <col min="8" max="8" width="35" bestFit="1" customWidth="1"/>
    <col min="9" max="9" width="19.28515625" bestFit="1" customWidth="1"/>
    <col min="10" max="10" width="22.28515625" bestFit="1" customWidth="1"/>
  </cols>
  <sheetData>
    <row r="2" spans="1:10" ht="15.75" thickBot="1" x14ac:dyDescent="0.3"/>
    <row r="3" spans="1:10" ht="15.75" thickBot="1" x14ac:dyDescent="0.3">
      <c r="A3" s="3" t="s">
        <v>0</v>
      </c>
      <c r="B3" s="4" t="s">
        <v>1</v>
      </c>
      <c r="C3" s="4" t="s">
        <v>2</v>
      </c>
      <c r="D3" s="4" t="s">
        <v>13</v>
      </c>
      <c r="E3" s="4" t="s">
        <v>14</v>
      </c>
      <c r="F3" s="4" t="s">
        <v>8</v>
      </c>
      <c r="G3" s="4" t="s">
        <v>11</v>
      </c>
      <c r="H3" s="5" t="s">
        <v>12</v>
      </c>
      <c r="I3" s="5" t="s">
        <v>10</v>
      </c>
      <c r="J3" s="5" t="s">
        <v>15</v>
      </c>
    </row>
    <row r="4" spans="1:10" ht="15.75" thickBot="1" x14ac:dyDescent="0.3">
      <c r="A4" s="8" t="s">
        <v>3</v>
      </c>
      <c r="B4" s="9">
        <v>2</v>
      </c>
      <c r="C4" s="9">
        <v>4</v>
      </c>
      <c r="D4" s="9">
        <f>2695.82166336/1000000</f>
        <v>2.6958216633599999E-3</v>
      </c>
      <c r="E4" s="9">
        <f>117.9/1000000</f>
        <v>1.1790000000000001E-4</v>
      </c>
      <c r="F4" s="11"/>
      <c r="G4" s="10">
        <f>(B4*F4)*D4</f>
        <v>0</v>
      </c>
      <c r="H4" s="10">
        <f>(C4*F4)*E4</f>
        <v>0</v>
      </c>
      <c r="I4" s="13">
        <f>B4*F4</f>
        <v>0</v>
      </c>
      <c r="J4" s="7">
        <f>G4-H4</f>
        <v>0</v>
      </c>
    </row>
    <row r="5" spans="1:10" ht="15.75" thickBot="1" x14ac:dyDescent="0.3">
      <c r="A5" s="2" t="s">
        <v>4</v>
      </c>
      <c r="B5" s="1">
        <v>3</v>
      </c>
      <c r="C5" s="1">
        <v>6</v>
      </c>
      <c r="D5" s="9">
        <f t="shared" ref="D5:D8" si="0">2695.82166336/1000000</f>
        <v>2.6958216633599999E-3</v>
      </c>
      <c r="E5" s="9">
        <f t="shared" ref="E5:E8" si="1">117.9/1000000</f>
        <v>1.1790000000000001E-4</v>
      </c>
      <c r="F5" s="12"/>
      <c r="G5" s="10">
        <f t="shared" ref="G5:G8" si="2">(B5*F5)*D5</f>
        <v>0</v>
      </c>
      <c r="H5" s="10">
        <f t="shared" ref="H5:H8" si="3">(C5*F5)*E5</f>
        <v>0</v>
      </c>
      <c r="I5" s="14">
        <f t="shared" ref="I5:I8" si="4">B5*F5</f>
        <v>0</v>
      </c>
      <c r="J5" s="7">
        <f t="shared" ref="J5:J8" si="5">G5-H5</f>
        <v>0</v>
      </c>
    </row>
    <row r="6" spans="1:10" ht="15.75" thickBot="1" x14ac:dyDescent="0.3">
      <c r="A6" s="2" t="s">
        <v>5</v>
      </c>
      <c r="B6" s="1">
        <v>6</v>
      </c>
      <c r="C6" s="1">
        <v>13</v>
      </c>
      <c r="D6" s="9">
        <f t="shared" si="0"/>
        <v>2.6958216633599999E-3</v>
      </c>
      <c r="E6" s="9">
        <f t="shared" si="1"/>
        <v>1.1790000000000001E-4</v>
      </c>
      <c r="F6" s="12"/>
      <c r="G6" s="10">
        <f t="shared" si="2"/>
        <v>0</v>
      </c>
      <c r="H6" s="10">
        <f t="shared" si="3"/>
        <v>0</v>
      </c>
      <c r="I6" s="14">
        <f t="shared" si="4"/>
        <v>0</v>
      </c>
      <c r="J6" s="7">
        <f t="shared" si="5"/>
        <v>0</v>
      </c>
    </row>
    <row r="7" spans="1:10" ht="15.75" thickBot="1" x14ac:dyDescent="0.3">
      <c r="A7" s="2" t="s">
        <v>6</v>
      </c>
      <c r="B7" s="1">
        <v>10</v>
      </c>
      <c r="C7" s="1">
        <v>28</v>
      </c>
      <c r="D7" s="9">
        <f t="shared" si="0"/>
        <v>2.6958216633599999E-3</v>
      </c>
      <c r="E7" s="9">
        <f t="shared" si="1"/>
        <v>1.1790000000000001E-4</v>
      </c>
      <c r="F7" s="12"/>
      <c r="G7" s="10">
        <f t="shared" si="2"/>
        <v>0</v>
      </c>
      <c r="H7" s="10">
        <f t="shared" si="3"/>
        <v>0</v>
      </c>
      <c r="I7" s="14">
        <f t="shared" si="4"/>
        <v>0</v>
      </c>
      <c r="J7" s="7">
        <f t="shared" si="5"/>
        <v>0</v>
      </c>
    </row>
    <row r="8" spans="1:10" ht="15.75" thickBot="1" x14ac:dyDescent="0.3">
      <c r="A8" s="15" t="s">
        <v>7</v>
      </c>
      <c r="B8" s="16">
        <v>30</v>
      </c>
      <c r="C8" s="16">
        <v>100</v>
      </c>
      <c r="D8" s="9">
        <f t="shared" si="0"/>
        <v>2.6958216633599999E-3</v>
      </c>
      <c r="E8" s="9">
        <f t="shared" si="1"/>
        <v>1.1790000000000001E-4</v>
      </c>
      <c r="F8" s="17"/>
      <c r="G8" s="10">
        <f t="shared" si="2"/>
        <v>0</v>
      </c>
      <c r="H8" s="10">
        <f t="shared" si="3"/>
        <v>0</v>
      </c>
      <c r="I8" s="18">
        <f t="shared" si="4"/>
        <v>0</v>
      </c>
      <c r="J8" s="7">
        <f t="shared" si="5"/>
        <v>0</v>
      </c>
    </row>
    <row r="9" spans="1:10" ht="15.75" thickBot="1" x14ac:dyDescent="0.3">
      <c r="A9" s="19" t="s">
        <v>9</v>
      </c>
      <c r="B9" s="20"/>
      <c r="C9" s="20"/>
      <c r="D9" s="20"/>
      <c r="E9" s="20"/>
      <c r="F9" s="20"/>
      <c r="G9" s="21">
        <f t="shared" ref="G9:I9" si="6">SUM(G4:G8)</f>
        <v>0</v>
      </c>
      <c r="H9" s="21">
        <f t="shared" si="6"/>
        <v>0</v>
      </c>
      <c r="I9" s="22">
        <f t="shared" si="6"/>
        <v>0</v>
      </c>
      <c r="J9" s="23">
        <f>SUM(J4:J8)</f>
        <v>0</v>
      </c>
    </row>
    <row r="16" spans="1:10" ht="15.75" x14ac:dyDescent="0.25">
      <c r="H16" s="6"/>
    </row>
    <row r="17" spans="1:8" ht="15.75" x14ac:dyDescent="0.25">
      <c r="H17" s="6"/>
    </row>
    <row r="18" spans="1:8" ht="15.75" x14ac:dyDescent="0.25">
      <c r="A18" s="6"/>
      <c r="H18" s="6"/>
    </row>
    <row r="19" spans="1:8" ht="15.75" x14ac:dyDescent="0.25">
      <c r="A19" s="6"/>
      <c r="H19" s="6"/>
    </row>
    <row r="20" spans="1:8" ht="15.75" x14ac:dyDescent="0.25">
      <c r="A20" s="6"/>
      <c r="H20" s="6"/>
    </row>
    <row r="21" spans="1:8" ht="15.75" x14ac:dyDescent="0.25">
      <c r="A21" s="6"/>
    </row>
    <row r="22" spans="1:8" ht="15.75" x14ac:dyDescent="0.25">
      <c r="A22" s="6"/>
    </row>
    <row r="23" spans="1:8" ht="15.75" x14ac:dyDescent="0.25">
      <c r="A23" s="6"/>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Vejledning</vt:lpstr>
      <vt:lpstr>CO2-udledning emissionsfrie 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Jentzsch</dc:creator>
  <cp:lastModifiedBy>Christian Jentzsch</cp:lastModifiedBy>
  <dcterms:created xsi:type="dcterms:W3CDTF">2024-05-06T11:51:00Z</dcterms:created>
  <dcterms:modified xsi:type="dcterms:W3CDTF">2024-09-11T12:57:31Z</dcterms:modified>
</cp:coreProperties>
</file>